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eGTzEFcMFJ+9u8FVwGcrak+a3WFIjdZfnZloAkx24tUpuksbpCj3taJBWUrdd3rdIL3uJxdjltAj4GXr2jy7mQ==" workbookSaltValue="PILuAZRKnQNT7hHohPxlNA==" workbookSpinCount="100000" lockStructure="1"/>
  <bookViews>
    <workbookView xWindow="0" yWindow="0" windowWidth="24240" windowHeight="12390"/>
  </bookViews>
  <sheets>
    <sheet name="Grafik" sheetId="2" r:id="rId1"/>
    <sheet name="Planowanie" sheetId="3" r:id="rId2"/>
    <sheet name="Listy" sheetId="1" r:id="rId3"/>
    <sheet name="Listy2" sheetId="4" r:id="rId4"/>
  </sheets>
  <definedNames>
    <definedName name="Lista1">Listy!#REF!</definedName>
    <definedName name="Lista10">Listy!#REF!</definedName>
    <definedName name="Lista11">Listy!#REF!</definedName>
    <definedName name="Lista12">Listy!#REF!</definedName>
    <definedName name="Lista13">Listy!#REF!</definedName>
    <definedName name="Lista14">Listy!#REF!</definedName>
    <definedName name="Lista15">Listy!#REF!</definedName>
    <definedName name="Lista16">Listy!#REF!</definedName>
    <definedName name="Lista17">Listy!#REF!</definedName>
    <definedName name="Lista18">Listy!#REF!</definedName>
    <definedName name="Lista19">Listy!#REF!</definedName>
    <definedName name="Lista2">Listy!#REF!</definedName>
    <definedName name="Lista20">Listy!#REF!</definedName>
    <definedName name="Lista21">Listy!#REF!</definedName>
    <definedName name="Lista22">Listy!#REF!</definedName>
    <definedName name="Lista23">Listy!#REF!</definedName>
    <definedName name="Lista24">Listy!#REF!</definedName>
    <definedName name="Lista25">Listy!#REF!</definedName>
    <definedName name="Lista26">Listy!#REF!</definedName>
    <definedName name="Lista27">Listy!#REF!</definedName>
    <definedName name="Lista28">Listy!#REF!</definedName>
    <definedName name="Lista29">Listy!#REF!</definedName>
    <definedName name="Lista3">Listy!#REF!</definedName>
    <definedName name="Lista30">Listy!#REF!</definedName>
    <definedName name="Lista31">Listy!#REF!</definedName>
    <definedName name="Lista32">Listy!#REF!</definedName>
    <definedName name="Lista33">Listy!#REF!</definedName>
    <definedName name="Lista34">Listy!#REF!</definedName>
    <definedName name="Lista35">Listy!#REF!</definedName>
    <definedName name="Lista36">Listy!#REF!</definedName>
    <definedName name="Lista4">Listy!#REF!</definedName>
    <definedName name="lista5">Listy!#REF!</definedName>
    <definedName name="Lista6">Listy!#REF!</definedName>
    <definedName name="Lista7">Listy!#REF!</definedName>
    <definedName name="Lista8">Listy!#REF!</definedName>
    <definedName name="Lista9">Listy!#REF!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2" l="1"/>
  <c r="G5" i="2" s="1"/>
  <c r="M5" i="2" s="1"/>
  <c r="S5" i="2" s="1"/>
  <c r="A4" i="3" l="1"/>
  <c r="F4" i="3" s="1"/>
  <c r="E4" i="3" s="1"/>
  <c r="G4" i="3" s="1"/>
  <c r="A5" i="3"/>
  <c r="R5" i="3" s="1"/>
  <c r="Q5" i="3" s="1"/>
  <c r="S5" i="3" s="1"/>
  <c r="A6" i="3"/>
  <c r="CL6" i="3" s="1"/>
  <c r="CK6" i="3" s="1"/>
  <c r="CM6" i="3" s="1"/>
  <c r="A7" i="3"/>
  <c r="CL7" i="3" s="1"/>
  <c r="CK7" i="3" s="1"/>
  <c r="CM7" i="3" s="1"/>
  <c r="AD7" i="3"/>
  <c r="AC7" i="3" s="1"/>
  <c r="AE7" i="3" s="1"/>
  <c r="A8" i="3"/>
  <c r="CL8" i="3" s="1"/>
  <c r="CK8" i="3" s="1"/>
  <c r="CM8" i="3" s="1"/>
  <c r="A9" i="3"/>
  <c r="L9" i="3" s="1"/>
  <c r="M9" i="3" s="1"/>
  <c r="AG9" i="3"/>
  <c r="AF9" i="3" s="1"/>
  <c r="AH9" i="3" s="1"/>
  <c r="AJ9" i="3"/>
  <c r="AI9" i="3" s="1"/>
  <c r="AK9" i="3" s="1"/>
  <c r="AP9" i="3"/>
  <c r="AO9" i="3" s="1"/>
  <c r="AQ9" i="3" s="1"/>
  <c r="BH9" i="3"/>
  <c r="BG9" i="3" s="1"/>
  <c r="BI9" i="3" s="1"/>
  <c r="BT9" i="3"/>
  <c r="BU9" i="3" s="1"/>
  <c r="BW9" i="3"/>
  <c r="BX9" i="3" s="1"/>
  <c r="A10" i="3"/>
  <c r="AG10" i="3" s="1"/>
  <c r="AF10" i="3" s="1"/>
  <c r="AH10" i="3" s="1"/>
  <c r="A11" i="3"/>
  <c r="BK11" i="3" s="1"/>
  <c r="BJ11" i="3" s="1"/>
  <c r="BL11" i="3" s="1"/>
  <c r="A12" i="3"/>
  <c r="CL12" i="3" s="1"/>
  <c r="CK12" i="3" s="1"/>
  <c r="CM12" i="3" s="1"/>
  <c r="A13" i="3"/>
  <c r="O13" i="3" s="1"/>
  <c r="N13" i="3" s="1"/>
  <c r="P13" i="3" s="1"/>
  <c r="A14" i="3"/>
  <c r="CL14" i="3" s="1"/>
  <c r="CK14" i="3" s="1"/>
  <c r="CM14" i="3" s="1"/>
  <c r="A15" i="3"/>
  <c r="CL15" i="3" s="1"/>
  <c r="CK15" i="3" s="1"/>
  <c r="CM15" i="3" s="1"/>
  <c r="A16" i="3"/>
  <c r="F16" i="3" s="1"/>
  <c r="E16" i="3" s="1"/>
  <c r="G16" i="3" s="1"/>
  <c r="A17" i="3"/>
  <c r="C17" i="3" s="1"/>
  <c r="B17" i="3" s="1"/>
  <c r="D17" i="3" s="1"/>
  <c r="A18" i="3"/>
  <c r="CL18" i="3" s="1"/>
  <c r="CK18" i="3" s="1"/>
  <c r="CM18" i="3" s="1"/>
  <c r="X18" i="3"/>
  <c r="W18" i="3" s="1"/>
  <c r="Y18" i="3" s="1"/>
  <c r="AP18" i="3"/>
  <c r="AO18" i="3" s="1"/>
  <c r="AQ18" i="3" s="1"/>
  <c r="BH18" i="3"/>
  <c r="BG18" i="3" s="1"/>
  <c r="BI18" i="3" s="1"/>
  <c r="A19" i="3"/>
  <c r="CL19" i="3" s="1"/>
  <c r="CK19" i="3" s="1"/>
  <c r="CM19" i="3" s="1"/>
  <c r="A20" i="3"/>
  <c r="F20" i="3" s="1"/>
  <c r="E20" i="3" s="1"/>
  <c r="G20" i="3" s="1"/>
  <c r="AG20" i="3"/>
  <c r="AF20" i="3" s="1"/>
  <c r="AH20" i="3" s="1"/>
  <c r="A21" i="3"/>
  <c r="I21" i="3" s="1"/>
  <c r="H21" i="3" s="1"/>
  <c r="J21" i="3" s="1"/>
  <c r="X21" i="3"/>
  <c r="W21" i="3" s="1"/>
  <c r="Y21" i="3" s="1"/>
  <c r="AS21" i="3"/>
  <c r="AT21" i="3" s="1"/>
  <c r="BH21" i="3"/>
  <c r="BI21" i="3" s="1"/>
  <c r="A22" i="3"/>
  <c r="CL22" i="3" s="1"/>
  <c r="CK22" i="3" s="1"/>
  <c r="CM22" i="3" s="1"/>
  <c r="A23" i="3"/>
  <c r="CL23" i="3" s="1"/>
  <c r="CK23" i="3" s="1"/>
  <c r="CM23" i="3" s="1"/>
  <c r="A24" i="3"/>
  <c r="L24" i="3" s="1"/>
  <c r="K24" i="3" s="1"/>
  <c r="M24" i="3" s="1"/>
  <c r="A25" i="3"/>
  <c r="BQ25" i="3" s="1"/>
  <c r="BP25" i="3" s="1"/>
  <c r="BR25" i="3" s="1"/>
  <c r="A26" i="3"/>
  <c r="CL26" i="3" s="1"/>
  <c r="CK26" i="3" s="1"/>
  <c r="CM26" i="3" s="1"/>
  <c r="CC26" i="3"/>
  <c r="CB26" i="3" s="1"/>
  <c r="CD26" i="3" s="1"/>
  <c r="A27" i="3"/>
  <c r="CL27" i="3" s="1"/>
  <c r="CK27" i="3" s="1"/>
  <c r="CM27" i="3" s="1"/>
  <c r="A28" i="3"/>
  <c r="CL28" i="3" s="1"/>
  <c r="CK28" i="3" s="1"/>
  <c r="CM28" i="3" s="1"/>
  <c r="A29" i="3"/>
  <c r="I29" i="3" s="1"/>
  <c r="H29" i="3" s="1"/>
  <c r="J29" i="3" s="1"/>
  <c r="CF29" i="3"/>
  <c r="CE29" i="3" s="1"/>
  <c r="CG29" i="3" s="1"/>
  <c r="A30" i="3"/>
  <c r="CL30" i="3" s="1"/>
  <c r="CK30" i="3" s="1"/>
  <c r="CM30" i="3" s="1"/>
  <c r="I30" i="3"/>
  <c r="H30" i="3" s="1"/>
  <c r="J30" i="3" s="1"/>
  <c r="L30" i="3"/>
  <c r="K30" i="3" s="1"/>
  <c r="M30" i="3" s="1"/>
  <c r="O30" i="3"/>
  <c r="N30" i="3" s="1"/>
  <c r="P30" i="3" s="1"/>
  <c r="U30" i="3"/>
  <c r="T30" i="3" s="1"/>
  <c r="V30" i="3" s="1"/>
  <c r="AJ30" i="3"/>
  <c r="AI30" i="3" s="1"/>
  <c r="AK30" i="3" s="1"/>
  <c r="AM30" i="3"/>
  <c r="AL30" i="3" s="1"/>
  <c r="AN30" i="3" s="1"/>
  <c r="AY30" i="3"/>
  <c r="AX30" i="3" s="1"/>
  <c r="AZ30" i="3" s="1"/>
  <c r="BE30" i="3"/>
  <c r="BD30" i="3" s="1"/>
  <c r="BF30" i="3" s="1"/>
  <c r="BK30" i="3"/>
  <c r="BJ30" i="3" s="1"/>
  <c r="BL30" i="3" s="1"/>
  <c r="BQ30" i="3"/>
  <c r="BP30" i="3" s="1"/>
  <c r="BR30" i="3" s="1"/>
  <c r="BT30" i="3"/>
  <c r="BS30" i="3" s="1"/>
  <c r="BU30" i="3" s="1"/>
  <c r="CC30" i="3"/>
  <c r="CB30" i="3" s="1"/>
  <c r="CD30" i="3" s="1"/>
  <c r="A31" i="3"/>
  <c r="BH31" i="3" s="1"/>
  <c r="BG31" i="3" s="1"/>
  <c r="BI31" i="3" s="1"/>
  <c r="A32" i="3"/>
  <c r="BB32" i="3" s="1"/>
  <c r="BC32" i="3" s="1"/>
  <c r="A33" i="3"/>
  <c r="F33" i="3" s="1"/>
  <c r="E33" i="3" s="1"/>
  <c r="G33" i="3" s="1"/>
  <c r="A34" i="3"/>
  <c r="CL34" i="3" s="1"/>
  <c r="CK34" i="3" s="1"/>
  <c r="CM34" i="3" s="1"/>
  <c r="A35" i="3"/>
  <c r="I35" i="3" s="1"/>
  <c r="H35" i="3" s="1"/>
  <c r="J35" i="3" s="1"/>
  <c r="A36" i="3"/>
  <c r="CL36" i="3" s="1"/>
  <c r="CK36" i="3" s="1"/>
  <c r="CM36" i="3" s="1"/>
  <c r="A37" i="3"/>
  <c r="R37" i="3" s="1"/>
  <c r="Q37" i="3" s="1"/>
  <c r="S37" i="3" s="1"/>
  <c r="A38" i="3"/>
  <c r="CL38" i="3" s="1"/>
  <c r="CK38" i="3" s="1"/>
  <c r="CM38" i="3" s="1"/>
  <c r="A39" i="3"/>
  <c r="O39" i="3" s="1"/>
  <c r="N39" i="3" s="1"/>
  <c r="P39" i="3" s="1"/>
  <c r="A40" i="3"/>
  <c r="CL40" i="3" s="1"/>
  <c r="CK40" i="3" s="1"/>
  <c r="CM40" i="3" s="1"/>
  <c r="AS9" i="3" l="1"/>
  <c r="AR9" i="3" s="1"/>
  <c r="AT9" i="3" s="1"/>
  <c r="R9" i="3"/>
  <c r="Q9" i="3" s="1"/>
  <c r="S9" i="3" s="1"/>
  <c r="AS28" i="3"/>
  <c r="AR28" i="3" s="1"/>
  <c r="AT28" i="3" s="1"/>
  <c r="X28" i="3"/>
  <c r="W28" i="3" s="1"/>
  <c r="Y28" i="3" s="1"/>
  <c r="BW17" i="3"/>
  <c r="BV17" i="3" s="1"/>
  <c r="BX17" i="3" s="1"/>
  <c r="X14" i="3"/>
  <c r="Y14" i="3" s="1"/>
  <c r="BT39" i="3"/>
  <c r="BS39" i="3" s="1"/>
  <c r="BU39" i="3" s="1"/>
  <c r="BB36" i="3"/>
  <c r="BC36" i="3" s="1"/>
  <c r="U33" i="3"/>
  <c r="T33" i="3" s="1"/>
  <c r="V33" i="3" s="1"/>
  <c r="L29" i="3"/>
  <c r="K29" i="3" s="1"/>
  <c r="M29" i="3" s="1"/>
  <c r="AA28" i="3"/>
  <c r="Z28" i="3" s="1"/>
  <c r="AB28" i="3" s="1"/>
  <c r="I25" i="3"/>
  <c r="H25" i="3" s="1"/>
  <c r="J25" i="3" s="1"/>
  <c r="BT18" i="3"/>
  <c r="BS18" i="3" s="1"/>
  <c r="BU18" i="3" s="1"/>
  <c r="AM18" i="3"/>
  <c r="AL18" i="3" s="1"/>
  <c r="AN18" i="3" s="1"/>
  <c r="CI17" i="3"/>
  <c r="CH17" i="3" s="1"/>
  <c r="CJ17" i="3" s="1"/>
  <c r="L17" i="3"/>
  <c r="K17" i="3" s="1"/>
  <c r="M17" i="3" s="1"/>
  <c r="AM15" i="3"/>
  <c r="AL15" i="3" s="1"/>
  <c r="AN15" i="3" s="1"/>
  <c r="AV4" i="3"/>
  <c r="AU4" i="3" s="1"/>
  <c r="AW4" i="3" s="1"/>
  <c r="BB29" i="3"/>
  <c r="BA29" i="3" s="1"/>
  <c r="BC29" i="3" s="1"/>
  <c r="BT28" i="3"/>
  <c r="BS28" i="3" s="1"/>
  <c r="BU28" i="3" s="1"/>
  <c r="I28" i="3"/>
  <c r="H28" i="3" s="1"/>
  <c r="J28" i="3" s="1"/>
  <c r="BE18" i="3"/>
  <c r="BD18" i="3" s="1"/>
  <c r="BF18" i="3" s="1"/>
  <c r="L18" i="3"/>
  <c r="K18" i="3" s="1"/>
  <c r="M18" i="3" s="1"/>
  <c r="AM17" i="3"/>
  <c r="AL17" i="3" s="1"/>
  <c r="AN17" i="3" s="1"/>
  <c r="AY14" i="3"/>
  <c r="AZ14" i="3" s="1"/>
  <c r="BZ12" i="3"/>
  <c r="BY12" i="3" s="1"/>
  <c r="CA12" i="3" s="1"/>
  <c r="BK6" i="3"/>
  <c r="BJ6" i="3" s="1"/>
  <c r="BL6" i="3" s="1"/>
  <c r="U4" i="3"/>
  <c r="T4" i="3" s="1"/>
  <c r="V4" i="3" s="1"/>
  <c r="AJ29" i="3"/>
  <c r="AI29" i="3" s="1"/>
  <c r="AK29" i="3" s="1"/>
  <c r="CI25" i="3"/>
  <c r="CH25" i="3" s="1"/>
  <c r="CJ25" i="3" s="1"/>
  <c r="AA17" i="3"/>
  <c r="Z17" i="3" s="1"/>
  <c r="AB17" i="3" s="1"/>
  <c r="BK15" i="3"/>
  <c r="BJ15" i="3" s="1"/>
  <c r="BL15" i="3" s="1"/>
  <c r="AY26" i="3"/>
  <c r="AX26" i="3" s="1"/>
  <c r="AZ26" i="3" s="1"/>
  <c r="BK25" i="3"/>
  <c r="BL25" i="3" s="1"/>
  <c r="BQ28" i="3"/>
  <c r="BP28" i="3" s="1"/>
  <c r="BR28" i="3" s="1"/>
  <c r="AP26" i="3"/>
  <c r="AO26" i="3" s="1"/>
  <c r="AQ26" i="3" s="1"/>
  <c r="CI14" i="3"/>
  <c r="CH14" i="3" s="1"/>
  <c r="CJ14" i="3" s="1"/>
  <c r="BB9" i="3"/>
  <c r="BA9" i="3" s="1"/>
  <c r="BC9" i="3" s="1"/>
  <c r="BT7" i="3"/>
  <c r="BS7" i="3" s="1"/>
  <c r="BU7" i="3" s="1"/>
  <c r="AJ4" i="3"/>
  <c r="AI4" i="3" s="1"/>
  <c r="AK4" i="3" s="1"/>
  <c r="BB33" i="3"/>
  <c r="BC33" i="3" s="1"/>
  <c r="BH28" i="3"/>
  <c r="BG28" i="3" s="1"/>
  <c r="BI28" i="3" s="1"/>
  <c r="BW27" i="3"/>
  <c r="BV27" i="3" s="1"/>
  <c r="BX27" i="3" s="1"/>
  <c r="AM26" i="3"/>
  <c r="AL26" i="3" s="1"/>
  <c r="AN26" i="3" s="1"/>
  <c r="AY25" i="3"/>
  <c r="AX25" i="3" s="1"/>
  <c r="AZ25" i="3" s="1"/>
  <c r="CC14" i="3"/>
  <c r="CB14" i="3" s="1"/>
  <c r="CD14" i="3" s="1"/>
  <c r="BE25" i="3"/>
  <c r="BD25" i="3" s="1"/>
  <c r="BF25" i="3" s="1"/>
  <c r="BN37" i="3"/>
  <c r="BM37" i="3" s="1"/>
  <c r="BO37" i="3" s="1"/>
  <c r="AP33" i="3"/>
  <c r="AQ33" i="3" s="1"/>
  <c r="BE28" i="3"/>
  <c r="BD28" i="3" s="1"/>
  <c r="BF28" i="3" s="1"/>
  <c r="BE27" i="3"/>
  <c r="BD27" i="3" s="1"/>
  <c r="BF27" i="3" s="1"/>
  <c r="AD26" i="3"/>
  <c r="AC26" i="3" s="1"/>
  <c r="AE26" i="3" s="1"/>
  <c r="AJ25" i="3"/>
  <c r="AI25" i="3" s="1"/>
  <c r="AK25" i="3" s="1"/>
  <c r="BN14" i="3"/>
  <c r="BM14" i="3" s="1"/>
  <c r="BO14" i="3" s="1"/>
  <c r="BT10" i="3"/>
  <c r="BS10" i="3" s="1"/>
  <c r="BU10" i="3" s="1"/>
  <c r="I4" i="3"/>
  <c r="H4" i="3" s="1"/>
  <c r="J4" i="3" s="1"/>
  <c r="BW26" i="3"/>
  <c r="BV26" i="3" s="1"/>
  <c r="BX26" i="3" s="1"/>
  <c r="BN33" i="3"/>
  <c r="BM33" i="3" s="1"/>
  <c r="BO33" i="3" s="1"/>
  <c r="AS33" i="3"/>
  <c r="AR33" i="3" s="1"/>
  <c r="AT33" i="3" s="1"/>
  <c r="X33" i="3"/>
  <c r="W33" i="3" s="1"/>
  <c r="Y33" i="3" s="1"/>
  <c r="AY28" i="3"/>
  <c r="AX28" i="3" s="1"/>
  <c r="AZ28" i="3" s="1"/>
  <c r="R27" i="3"/>
  <c r="S27" i="3" s="1"/>
  <c r="U26" i="3"/>
  <c r="T26" i="3" s="1"/>
  <c r="V26" i="3" s="1"/>
  <c r="AG25" i="3"/>
  <c r="AH25" i="3" s="1"/>
  <c r="CC20" i="3"/>
  <c r="CB20" i="3" s="1"/>
  <c r="CD20" i="3" s="1"/>
  <c r="BH16" i="3"/>
  <c r="BG16" i="3" s="1"/>
  <c r="BI16" i="3" s="1"/>
  <c r="BK14" i="3"/>
  <c r="BJ14" i="3" s="1"/>
  <c r="BL14" i="3" s="1"/>
  <c r="O10" i="3"/>
  <c r="P10" i="3" s="1"/>
  <c r="CL29" i="3"/>
  <c r="CK29" i="3" s="1"/>
  <c r="CM29" i="3" s="1"/>
  <c r="R26" i="3"/>
  <c r="Q26" i="3" s="1"/>
  <c r="S26" i="3" s="1"/>
  <c r="X25" i="3"/>
  <c r="W25" i="3" s="1"/>
  <c r="Y25" i="3" s="1"/>
  <c r="BQ20" i="3"/>
  <c r="BP20" i="3" s="1"/>
  <c r="BR20" i="3" s="1"/>
  <c r="I33" i="3"/>
  <c r="H33" i="3" s="1"/>
  <c r="J33" i="3" s="1"/>
  <c r="AV30" i="3"/>
  <c r="AU30" i="3" s="1"/>
  <c r="AW30" i="3" s="1"/>
  <c r="CC29" i="3"/>
  <c r="CB29" i="3" s="1"/>
  <c r="CD29" i="3" s="1"/>
  <c r="AJ28" i="3"/>
  <c r="AI28" i="3" s="1"/>
  <c r="AK28" i="3" s="1"/>
  <c r="CF26" i="3"/>
  <c r="CE26" i="3" s="1"/>
  <c r="CG26" i="3" s="1"/>
  <c r="I26" i="3"/>
  <c r="H26" i="3" s="1"/>
  <c r="J26" i="3" s="1"/>
  <c r="U25" i="3"/>
  <c r="T25" i="3" s="1"/>
  <c r="V25" i="3" s="1"/>
  <c r="AP20" i="3"/>
  <c r="AO20" i="3" s="1"/>
  <c r="AQ20" i="3" s="1"/>
  <c r="I18" i="3"/>
  <c r="H18" i="3" s="1"/>
  <c r="J18" i="3" s="1"/>
  <c r="BW15" i="3"/>
  <c r="BV15" i="3" s="1"/>
  <c r="BX15" i="3" s="1"/>
  <c r="AV14" i="3"/>
  <c r="AW14" i="3" s="1"/>
  <c r="CI9" i="3"/>
  <c r="CH9" i="3" s="1"/>
  <c r="CJ9" i="3" s="1"/>
  <c r="AA9" i="3"/>
  <c r="Z9" i="3" s="1"/>
  <c r="AB9" i="3" s="1"/>
  <c r="AY5" i="3"/>
  <c r="AX5" i="3" s="1"/>
  <c r="AZ5" i="3" s="1"/>
  <c r="CL25" i="3"/>
  <c r="CK25" i="3" s="1"/>
  <c r="CM25" i="3" s="1"/>
  <c r="BN15" i="3"/>
  <c r="BM15" i="3" s="1"/>
  <c r="BO15" i="3" s="1"/>
  <c r="AG14" i="3"/>
  <c r="AH14" i="3" s="1"/>
  <c r="CC9" i="3"/>
  <c r="CD9" i="3" s="1"/>
  <c r="X9" i="3"/>
  <c r="Y9" i="3" s="1"/>
  <c r="AJ5" i="3"/>
  <c r="AI5" i="3" s="1"/>
  <c r="AK5" i="3" s="1"/>
  <c r="CL21" i="3"/>
  <c r="CK21" i="3" s="1"/>
  <c r="CM21" i="3" s="1"/>
  <c r="CL17" i="3"/>
  <c r="CK17" i="3" s="1"/>
  <c r="CM17" i="3" s="1"/>
  <c r="CF33" i="3"/>
  <c r="CE33" i="3" s="1"/>
  <c r="CG33" i="3" s="1"/>
  <c r="U28" i="3"/>
  <c r="T28" i="3" s="1"/>
  <c r="V28" i="3" s="1"/>
  <c r="BN26" i="3"/>
  <c r="BM26" i="3" s="1"/>
  <c r="BO26" i="3" s="1"/>
  <c r="CF25" i="3"/>
  <c r="CE25" i="3" s="1"/>
  <c r="CG25" i="3" s="1"/>
  <c r="CI4" i="3"/>
  <c r="CH4" i="3" s="1"/>
  <c r="CJ4" i="3" s="1"/>
  <c r="CL13" i="3"/>
  <c r="CK13" i="3" s="1"/>
  <c r="CM13" i="3" s="1"/>
  <c r="BZ18" i="3"/>
  <c r="BY18" i="3" s="1"/>
  <c r="CA18" i="3" s="1"/>
  <c r="BH17" i="3"/>
  <c r="BG17" i="3" s="1"/>
  <c r="BI17" i="3" s="1"/>
  <c r="AA15" i="3"/>
  <c r="Z15" i="3" s="1"/>
  <c r="AB15" i="3" s="1"/>
  <c r="CI13" i="3"/>
  <c r="CH13" i="3" s="1"/>
  <c r="CJ13" i="3" s="1"/>
  <c r="BQ9" i="3"/>
  <c r="BR9" i="3" s="1"/>
  <c r="BN8" i="3"/>
  <c r="BM8" i="3" s="1"/>
  <c r="BO8" i="3" s="1"/>
  <c r="BW4" i="3"/>
  <c r="BV4" i="3" s="1"/>
  <c r="BX4" i="3" s="1"/>
  <c r="CL9" i="3"/>
  <c r="CK9" i="3" s="1"/>
  <c r="CM9" i="3" s="1"/>
  <c r="BT33" i="3"/>
  <c r="BS33" i="3" s="1"/>
  <c r="BU33" i="3" s="1"/>
  <c r="CI30" i="3"/>
  <c r="CH30" i="3" s="1"/>
  <c r="CJ30" i="3" s="1"/>
  <c r="AA30" i="3"/>
  <c r="Z30" i="3" s="1"/>
  <c r="AB30" i="3" s="1"/>
  <c r="O28" i="3"/>
  <c r="N28" i="3" s="1"/>
  <c r="P28" i="3" s="1"/>
  <c r="BK26" i="3"/>
  <c r="BJ26" i="3" s="1"/>
  <c r="BL26" i="3" s="1"/>
  <c r="BT25" i="3"/>
  <c r="BS25" i="3" s="1"/>
  <c r="BU25" i="3" s="1"/>
  <c r="BQ33" i="3"/>
  <c r="BP33" i="3" s="1"/>
  <c r="BR33" i="3" s="1"/>
  <c r="CF30" i="3"/>
  <c r="CE30" i="3" s="1"/>
  <c r="CG30" i="3" s="1"/>
  <c r="X30" i="3"/>
  <c r="W30" i="3" s="1"/>
  <c r="Y30" i="3" s="1"/>
  <c r="CC28" i="3"/>
  <c r="CB28" i="3" s="1"/>
  <c r="CD28" i="3" s="1"/>
  <c r="L28" i="3"/>
  <c r="K28" i="3" s="1"/>
  <c r="M28" i="3" s="1"/>
  <c r="BB26" i="3"/>
  <c r="BA26" i="3" s="1"/>
  <c r="BC26" i="3" s="1"/>
  <c r="AY17" i="3"/>
  <c r="AX17" i="3" s="1"/>
  <c r="AZ17" i="3" s="1"/>
  <c r="U15" i="3"/>
  <c r="T15" i="3" s="1"/>
  <c r="V15" i="3" s="1"/>
  <c r="BN9" i="3"/>
  <c r="BO9" i="3" s="1"/>
  <c r="BB8" i="3"/>
  <c r="BA8" i="3" s="1"/>
  <c r="BC8" i="3" s="1"/>
  <c r="BK4" i="3"/>
  <c r="BJ4" i="3" s="1"/>
  <c r="BL4" i="3" s="1"/>
  <c r="CL5" i="3"/>
  <c r="CK5" i="3" s="1"/>
  <c r="CM5" i="3" s="1"/>
  <c r="CL37" i="3"/>
  <c r="CK37" i="3" s="1"/>
  <c r="CM37" i="3" s="1"/>
  <c r="CL33" i="3"/>
  <c r="CK33" i="3" s="1"/>
  <c r="CM33" i="3" s="1"/>
  <c r="BB39" i="3"/>
  <c r="BA39" i="3" s="1"/>
  <c r="BC39" i="3" s="1"/>
  <c r="AV38" i="3"/>
  <c r="AU38" i="3" s="1"/>
  <c r="AW38" i="3" s="1"/>
  <c r="AJ37" i="3"/>
  <c r="AI37" i="3" s="1"/>
  <c r="AK37" i="3" s="1"/>
  <c r="CI34" i="3"/>
  <c r="CH34" i="3" s="1"/>
  <c r="CJ34" i="3" s="1"/>
  <c r="CC33" i="3"/>
  <c r="CB33" i="3" s="1"/>
  <c r="CD33" i="3" s="1"/>
  <c r="BH33" i="3"/>
  <c r="BI33" i="3" s="1"/>
  <c r="AJ33" i="3"/>
  <c r="AI33" i="3" s="1"/>
  <c r="AK33" i="3" s="1"/>
  <c r="BW30" i="3"/>
  <c r="BV30" i="3" s="1"/>
  <c r="BX30" i="3" s="1"/>
  <c r="BH30" i="3"/>
  <c r="BG30" i="3" s="1"/>
  <c r="BI30" i="3" s="1"/>
  <c r="AS30" i="3"/>
  <c r="AR30" i="3" s="1"/>
  <c r="AT30" i="3" s="1"/>
  <c r="AG30" i="3"/>
  <c r="AF30" i="3" s="1"/>
  <c r="AH30" i="3" s="1"/>
  <c r="C30" i="3"/>
  <c r="B30" i="3" s="1"/>
  <c r="D30" i="3" s="1"/>
  <c r="BE29" i="3"/>
  <c r="BD29" i="3" s="1"/>
  <c r="BF29" i="3" s="1"/>
  <c r="BT26" i="3"/>
  <c r="BS26" i="3" s="1"/>
  <c r="BU26" i="3" s="1"/>
  <c r="BH26" i="3"/>
  <c r="BG26" i="3" s="1"/>
  <c r="BI26" i="3" s="1"/>
  <c r="AV26" i="3"/>
  <c r="AU26" i="3" s="1"/>
  <c r="AW26" i="3" s="1"/>
  <c r="AJ26" i="3"/>
  <c r="AI26" i="3" s="1"/>
  <c r="AK26" i="3" s="1"/>
  <c r="AA26" i="3"/>
  <c r="Z26" i="3" s="1"/>
  <c r="AB26" i="3" s="1"/>
  <c r="O26" i="3"/>
  <c r="N26" i="3" s="1"/>
  <c r="P26" i="3" s="1"/>
  <c r="F26" i="3"/>
  <c r="E26" i="3" s="1"/>
  <c r="G26" i="3" s="1"/>
  <c r="BT21" i="3"/>
  <c r="BS21" i="3" s="1"/>
  <c r="BU21" i="3" s="1"/>
  <c r="BN20" i="3"/>
  <c r="BM20" i="3" s="1"/>
  <c r="BO20" i="3" s="1"/>
  <c r="U20" i="3"/>
  <c r="T20" i="3" s="1"/>
  <c r="V20" i="3" s="1"/>
  <c r="CF18" i="3"/>
  <c r="CE18" i="3" s="1"/>
  <c r="CG18" i="3" s="1"/>
  <c r="BQ18" i="3"/>
  <c r="BP18" i="3" s="1"/>
  <c r="BR18" i="3" s="1"/>
  <c r="AY18" i="3"/>
  <c r="AX18" i="3" s="1"/>
  <c r="AZ18" i="3" s="1"/>
  <c r="AG18" i="3"/>
  <c r="AF18" i="3" s="1"/>
  <c r="AH18" i="3" s="1"/>
  <c r="U18" i="3"/>
  <c r="T18" i="3" s="1"/>
  <c r="V18" i="3" s="1"/>
  <c r="F18" i="3"/>
  <c r="E18" i="3" s="1"/>
  <c r="G18" i="3" s="1"/>
  <c r="CC17" i="3"/>
  <c r="CB17" i="3" s="1"/>
  <c r="CD17" i="3" s="1"/>
  <c r="AS17" i="3"/>
  <c r="AR17" i="3" s="1"/>
  <c r="AT17" i="3" s="1"/>
  <c r="AS16" i="3"/>
  <c r="AR16" i="3" s="1"/>
  <c r="AT16" i="3" s="1"/>
  <c r="CC15" i="3"/>
  <c r="CB15" i="3" s="1"/>
  <c r="CD15" i="3" s="1"/>
  <c r="AS15" i="3"/>
  <c r="AR15" i="3" s="1"/>
  <c r="AT15" i="3" s="1"/>
  <c r="F15" i="3"/>
  <c r="E15" i="3" s="1"/>
  <c r="G15" i="3" s="1"/>
  <c r="BZ14" i="3"/>
  <c r="BY14" i="3" s="1"/>
  <c r="CA14" i="3" s="1"/>
  <c r="BH14" i="3"/>
  <c r="BI14" i="3" s="1"/>
  <c r="AM14" i="3"/>
  <c r="AL14" i="3" s="1"/>
  <c r="AN14" i="3" s="1"/>
  <c r="R14" i="3"/>
  <c r="S14" i="3" s="1"/>
  <c r="BQ13" i="3"/>
  <c r="BP13" i="3" s="1"/>
  <c r="BR13" i="3" s="1"/>
  <c r="AD9" i="3"/>
  <c r="AC9" i="3" s="1"/>
  <c r="AE9" i="3" s="1"/>
  <c r="AA8" i="3"/>
  <c r="Z8" i="3" s="1"/>
  <c r="AB8" i="3" s="1"/>
  <c r="AS6" i="3"/>
  <c r="AR6" i="3" s="1"/>
  <c r="AT6" i="3" s="1"/>
  <c r="CF5" i="3"/>
  <c r="CE5" i="3" s="1"/>
  <c r="CG5" i="3" s="1"/>
  <c r="X5" i="3"/>
  <c r="W5" i="3" s="1"/>
  <c r="Y5" i="3" s="1"/>
  <c r="CF4" i="3"/>
  <c r="CE4" i="3" s="1"/>
  <c r="CG4" i="3" s="1"/>
  <c r="BT4" i="3"/>
  <c r="BS4" i="3" s="1"/>
  <c r="BU4" i="3" s="1"/>
  <c r="BH4" i="3"/>
  <c r="BG4" i="3" s="1"/>
  <c r="BI4" i="3" s="1"/>
  <c r="AS4" i="3"/>
  <c r="AR4" i="3" s="1"/>
  <c r="AT4" i="3" s="1"/>
  <c r="AG4" i="3"/>
  <c r="AF4" i="3" s="1"/>
  <c r="AH4" i="3" s="1"/>
  <c r="CL32" i="3"/>
  <c r="CK32" i="3" s="1"/>
  <c r="CM32" i="3" s="1"/>
  <c r="CL24" i="3"/>
  <c r="CK24" i="3" s="1"/>
  <c r="CM24" i="3" s="1"/>
  <c r="CL20" i="3"/>
  <c r="CK20" i="3" s="1"/>
  <c r="CM20" i="3" s="1"/>
  <c r="CL16" i="3"/>
  <c r="CK16" i="3" s="1"/>
  <c r="CM16" i="3" s="1"/>
  <c r="CL4" i="3"/>
  <c r="CK4" i="3" s="1"/>
  <c r="CM4" i="3" s="1"/>
  <c r="AS39" i="3"/>
  <c r="AR39" i="3" s="1"/>
  <c r="AT39" i="3" s="1"/>
  <c r="I38" i="3"/>
  <c r="J38" i="3" s="1"/>
  <c r="X37" i="3"/>
  <c r="W37" i="3" s="1"/>
  <c r="Y37" i="3" s="1"/>
  <c r="AV35" i="3"/>
  <c r="AU35" i="3" s="1"/>
  <c r="AW35" i="3" s="1"/>
  <c r="CI26" i="3"/>
  <c r="CH26" i="3" s="1"/>
  <c r="CJ26" i="3" s="1"/>
  <c r="BZ26" i="3"/>
  <c r="BY26" i="3" s="1"/>
  <c r="CA26" i="3" s="1"/>
  <c r="BQ26" i="3"/>
  <c r="BP26" i="3" s="1"/>
  <c r="BR26" i="3" s="1"/>
  <c r="BE26" i="3"/>
  <c r="BD26" i="3" s="1"/>
  <c r="BF26" i="3" s="1"/>
  <c r="AS26" i="3"/>
  <c r="AR26" i="3" s="1"/>
  <c r="AT26" i="3" s="1"/>
  <c r="AG26" i="3"/>
  <c r="AF26" i="3" s="1"/>
  <c r="AH26" i="3" s="1"/>
  <c r="X26" i="3"/>
  <c r="W26" i="3" s="1"/>
  <c r="Y26" i="3" s="1"/>
  <c r="L26" i="3"/>
  <c r="K26" i="3" s="1"/>
  <c r="M26" i="3" s="1"/>
  <c r="C26" i="3"/>
  <c r="B26" i="3" s="1"/>
  <c r="D26" i="3" s="1"/>
  <c r="BE24" i="3"/>
  <c r="BD24" i="3" s="1"/>
  <c r="BF24" i="3" s="1"/>
  <c r="BE22" i="3"/>
  <c r="BD22" i="3" s="1"/>
  <c r="BF22" i="3" s="1"/>
  <c r="BB20" i="3"/>
  <c r="BA20" i="3" s="1"/>
  <c r="BC20" i="3" s="1"/>
  <c r="CC18" i="3"/>
  <c r="CB18" i="3" s="1"/>
  <c r="CD18" i="3" s="1"/>
  <c r="BK18" i="3"/>
  <c r="BJ18" i="3" s="1"/>
  <c r="BL18" i="3" s="1"/>
  <c r="AV18" i="3"/>
  <c r="AU18" i="3" s="1"/>
  <c r="AW18" i="3" s="1"/>
  <c r="AD18" i="3"/>
  <c r="AC18" i="3" s="1"/>
  <c r="AE18" i="3" s="1"/>
  <c r="O18" i="3"/>
  <c r="N18" i="3" s="1"/>
  <c r="P18" i="3" s="1"/>
  <c r="C18" i="3"/>
  <c r="B18" i="3" s="1"/>
  <c r="D18" i="3" s="1"/>
  <c r="AD16" i="3"/>
  <c r="AE16" i="3" s="1"/>
  <c r="BW14" i="3"/>
  <c r="BV14" i="3" s="1"/>
  <c r="BX14" i="3" s="1"/>
  <c r="AJ14" i="3"/>
  <c r="AI14" i="3" s="1"/>
  <c r="AK14" i="3" s="1"/>
  <c r="O14" i="3"/>
  <c r="N14" i="3" s="1"/>
  <c r="P14" i="3" s="1"/>
  <c r="CI6" i="3"/>
  <c r="CH6" i="3" s="1"/>
  <c r="CJ6" i="3" s="1"/>
  <c r="AM6" i="3"/>
  <c r="AL6" i="3" s="1"/>
  <c r="AN6" i="3" s="1"/>
  <c r="BQ5" i="3"/>
  <c r="BP5" i="3" s="1"/>
  <c r="BR5" i="3" s="1"/>
  <c r="CC4" i="3"/>
  <c r="CB4" i="3" s="1"/>
  <c r="CD4" i="3" s="1"/>
  <c r="BQ4" i="3"/>
  <c r="BP4" i="3" s="1"/>
  <c r="BR4" i="3" s="1"/>
  <c r="BE4" i="3"/>
  <c r="BD4" i="3" s="1"/>
  <c r="BF4" i="3" s="1"/>
  <c r="AA4" i="3"/>
  <c r="Z4" i="3" s="1"/>
  <c r="AB4" i="3" s="1"/>
  <c r="O4" i="3"/>
  <c r="N4" i="3" s="1"/>
  <c r="P4" i="3" s="1"/>
  <c r="CL39" i="3"/>
  <c r="CK39" i="3" s="1"/>
  <c r="CM39" i="3" s="1"/>
  <c r="CL35" i="3"/>
  <c r="CK35" i="3" s="1"/>
  <c r="CM35" i="3" s="1"/>
  <c r="CL31" i="3"/>
  <c r="CK31" i="3" s="1"/>
  <c r="CM31" i="3" s="1"/>
  <c r="CL11" i="3"/>
  <c r="CK11" i="3" s="1"/>
  <c r="CM11" i="3" s="1"/>
  <c r="CI39" i="3"/>
  <c r="CH39" i="3" s="1"/>
  <c r="CJ39" i="3" s="1"/>
  <c r="X22" i="3"/>
  <c r="W22" i="3" s="1"/>
  <c r="Y22" i="3" s="1"/>
  <c r="BZ16" i="3"/>
  <c r="BY16" i="3" s="1"/>
  <c r="CA16" i="3" s="1"/>
  <c r="CC6" i="3"/>
  <c r="CB6" i="3" s="1"/>
  <c r="CD6" i="3" s="1"/>
  <c r="AA6" i="3"/>
  <c r="Z6" i="3" s="1"/>
  <c r="AB6" i="3" s="1"/>
  <c r="BZ4" i="3"/>
  <c r="BY4" i="3" s="1"/>
  <c r="CA4" i="3" s="1"/>
  <c r="AY4" i="3"/>
  <c r="AX4" i="3" s="1"/>
  <c r="AZ4" i="3" s="1"/>
  <c r="AM4" i="3"/>
  <c r="AL4" i="3" s="1"/>
  <c r="AN4" i="3" s="1"/>
  <c r="X4" i="3"/>
  <c r="W4" i="3" s="1"/>
  <c r="Y4" i="3" s="1"/>
  <c r="L4" i="3"/>
  <c r="K4" i="3" s="1"/>
  <c r="M4" i="3" s="1"/>
  <c r="C4" i="3"/>
  <c r="B4" i="3" s="1"/>
  <c r="D4" i="3" s="1"/>
  <c r="CL10" i="3"/>
  <c r="CK10" i="3" s="1"/>
  <c r="CM10" i="3" s="1"/>
  <c r="F40" i="3"/>
  <c r="E40" i="3" s="1"/>
  <c r="G40" i="3" s="1"/>
  <c r="BE40" i="3"/>
  <c r="BD40" i="3" s="1"/>
  <c r="BF40" i="3" s="1"/>
  <c r="I36" i="3"/>
  <c r="H36" i="3" s="1"/>
  <c r="J36" i="3" s="1"/>
  <c r="R36" i="3"/>
  <c r="Q36" i="3" s="1"/>
  <c r="S36" i="3" s="1"/>
  <c r="BE36" i="3"/>
  <c r="BD36" i="3" s="1"/>
  <c r="BF36" i="3" s="1"/>
  <c r="I32" i="3"/>
  <c r="H32" i="3" s="1"/>
  <c r="J32" i="3" s="1"/>
  <c r="BZ32" i="3"/>
  <c r="BY32" i="3" s="1"/>
  <c r="CA32" i="3" s="1"/>
  <c r="I12" i="3"/>
  <c r="H12" i="3" s="1"/>
  <c r="J12" i="3" s="1"/>
  <c r="BH12" i="3"/>
  <c r="BG12" i="3" s="1"/>
  <c r="BI12" i="3" s="1"/>
  <c r="I7" i="3"/>
  <c r="H7" i="3" s="1"/>
  <c r="J7" i="3" s="1"/>
  <c r="X7" i="3"/>
  <c r="W7" i="3" s="1"/>
  <c r="Y7" i="3" s="1"/>
  <c r="BE7" i="3"/>
  <c r="BF7" i="3" s="1"/>
  <c r="CC7" i="3"/>
  <c r="CB7" i="3" s="1"/>
  <c r="CD7" i="3" s="1"/>
  <c r="AM36" i="3"/>
  <c r="AL36" i="3" s="1"/>
  <c r="AN36" i="3" s="1"/>
  <c r="O35" i="3"/>
  <c r="N35" i="3" s="1"/>
  <c r="P35" i="3" s="1"/>
  <c r="AA35" i="3"/>
  <c r="Z35" i="3" s="1"/>
  <c r="AB35" i="3" s="1"/>
  <c r="BN35" i="3"/>
  <c r="BM35" i="3" s="1"/>
  <c r="BO35" i="3" s="1"/>
  <c r="AY32" i="3"/>
  <c r="AZ32" i="3" s="1"/>
  <c r="CF31" i="3"/>
  <c r="CE31" i="3" s="1"/>
  <c r="CG31" i="3" s="1"/>
  <c r="C27" i="3"/>
  <c r="B27" i="3" s="1"/>
  <c r="D27" i="3" s="1"/>
  <c r="BB27" i="3"/>
  <c r="BA27" i="3" s="1"/>
  <c r="BC27" i="3" s="1"/>
  <c r="BE12" i="3"/>
  <c r="BD12" i="3" s="1"/>
  <c r="BF12" i="3" s="1"/>
  <c r="L8" i="3"/>
  <c r="K8" i="3" s="1"/>
  <c r="M8" i="3" s="1"/>
  <c r="BE8" i="3"/>
  <c r="BD8" i="3" s="1"/>
  <c r="BF8" i="3" s="1"/>
  <c r="BH7" i="3"/>
  <c r="BI7" i="3" s="1"/>
  <c r="R7" i="3"/>
  <c r="Q7" i="3" s="1"/>
  <c r="S7" i="3" s="1"/>
  <c r="AA5" i="3"/>
  <c r="Z5" i="3" s="1"/>
  <c r="AB5" i="3" s="1"/>
  <c r="AP5" i="3"/>
  <c r="AO5" i="3" s="1"/>
  <c r="AQ5" i="3" s="1"/>
  <c r="BK5" i="3"/>
  <c r="BJ5" i="3" s="1"/>
  <c r="BL5" i="3" s="1"/>
  <c r="BT5" i="3"/>
  <c r="BS5" i="3" s="1"/>
  <c r="BU5" i="3" s="1"/>
  <c r="C5" i="3"/>
  <c r="B5" i="3" s="1"/>
  <c r="D5" i="3" s="1"/>
  <c r="L5" i="3"/>
  <c r="K5" i="3" s="1"/>
  <c r="M5" i="3" s="1"/>
  <c r="U5" i="3"/>
  <c r="T5" i="3" s="1"/>
  <c r="V5" i="3" s="1"/>
  <c r="BZ36" i="3"/>
  <c r="BY36" i="3" s="1"/>
  <c r="CA36" i="3" s="1"/>
  <c r="AG36" i="3"/>
  <c r="AF36" i="3" s="1"/>
  <c r="AH36" i="3" s="1"/>
  <c r="CI35" i="3"/>
  <c r="CH35" i="3" s="1"/>
  <c r="CJ35" i="3" s="1"/>
  <c r="AP35" i="3"/>
  <c r="AO35" i="3" s="1"/>
  <c r="AQ35" i="3" s="1"/>
  <c r="R33" i="3"/>
  <c r="Q33" i="3" s="1"/>
  <c r="S33" i="3" s="1"/>
  <c r="AG33" i="3"/>
  <c r="AF33" i="3" s="1"/>
  <c r="AH33" i="3" s="1"/>
  <c r="BE33" i="3"/>
  <c r="BF33" i="3" s="1"/>
  <c r="AG32" i="3"/>
  <c r="AF32" i="3" s="1"/>
  <c r="AH32" i="3" s="1"/>
  <c r="AV31" i="3"/>
  <c r="AU31" i="3" s="1"/>
  <c r="AW31" i="3" s="1"/>
  <c r="AM27" i="3"/>
  <c r="AL27" i="3" s="1"/>
  <c r="AN27" i="3" s="1"/>
  <c r="C25" i="3"/>
  <c r="D25" i="3" s="1"/>
  <c r="O25" i="3"/>
  <c r="N25" i="3" s="1"/>
  <c r="P25" i="3" s="1"/>
  <c r="AA25" i="3"/>
  <c r="Z25" i="3" s="1"/>
  <c r="AB25" i="3" s="1"/>
  <c r="AM25" i="3"/>
  <c r="AL25" i="3" s="1"/>
  <c r="AN25" i="3" s="1"/>
  <c r="AV25" i="3"/>
  <c r="AW25" i="3" s="1"/>
  <c r="BH25" i="3"/>
  <c r="BG25" i="3" s="1"/>
  <c r="BI25" i="3" s="1"/>
  <c r="BW25" i="3"/>
  <c r="BX25" i="3" s="1"/>
  <c r="AG24" i="3"/>
  <c r="AF24" i="3" s="1"/>
  <c r="AH24" i="3" s="1"/>
  <c r="R24" i="3"/>
  <c r="Q24" i="3" s="1"/>
  <c r="S24" i="3" s="1"/>
  <c r="AS22" i="3"/>
  <c r="AT22" i="3" s="1"/>
  <c r="CI22" i="3"/>
  <c r="CH22" i="3" s="1"/>
  <c r="CJ22" i="3" s="1"/>
  <c r="L21" i="3"/>
  <c r="K21" i="3" s="1"/>
  <c r="M21" i="3" s="1"/>
  <c r="AY21" i="3"/>
  <c r="AZ21" i="3" s="1"/>
  <c r="U17" i="3"/>
  <c r="T17" i="3" s="1"/>
  <c r="V17" i="3" s="1"/>
  <c r="AG17" i="3"/>
  <c r="AF17" i="3" s="1"/>
  <c r="AH17" i="3" s="1"/>
  <c r="AV17" i="3"/>
  <c r="AU17" i="3" s="1"/>
  <c r="AW17" i="3" s="1"/>
  <c r="BT17" i="3"/>
  <c r="BU17" i="3" s="1"/>
  <c r="I16" i="3"/>
  <c r="H16" i="3" s="1"/>
  <c r="J16" i="3" s="1"/>
  <c r="BE16" i="3"/>
  <c r="BD16" i="3" s="1"/>
  <c r="BF16" i="3" s="1"/>
  <c r="CF16" i="3"/>
  <c r="CE16" i="3" s="1"/>
  <c r="CG16" i="3" s="1"/>
  <c r="AG12" i="3"/>
  <c r="AF12" i="3" s="1"/>
  <c r="AH12" i="3" s="1"/>
  <c r="CC11" i="3"/>
  <c r="CB11" i="3" s="1"/>
  <c r="CD11" i="3" s="1"/>
  <c r="CI8" i="3"/>
  <c r="CH8" i="3" s="1"/>
  <c r="CJ8" i="3" s="1"/>
  <c r="CF7" i="3"/>
  <c r="CE7" i="3" s="1"/>
  <c r="CG7" i="3" s="1"/>
  <c r="AS7" i="3"/>
  <c r="AR7" i="3" s="1"/>
  <c r="AT7" i="3" s="1"/>
  <c r="BZ5" i="3"/>
  <c r="BY5" i="3" s="1"/>
  <c r="CA5" i="3" s="1"/>
  <c r="BE5" i="3"/>
  <c r="BD5" i="3" s="1"/>
  <c r="BF5" i="3" s="1"/>
  <c r="AS5" i="3"/>
  <c r="AR5" i="3" s="1"/>
  <c r="AT5" i="3" s="1"/>
  <c r="AD5" i="3"/>
  <c r="AC5" i="3" s="1"/>
  <c r="AE5" i="3" s="1"/>
  <c r="O5" i="3"/>
  <c r="N5" i="3" s="1"/>
  <c r="P5" i="3" s="1"/>
  <c r="BZ40" i="3"/>
  <c r="BY40" i="3" s="1"/>
  <c r="CA40" i="3" s="1"/>
  <c r="R39" i="3"/>
  <c r="Q39" i="3" s="1"/>
  <c r="S39" i="3" s="1"/>
  <c r="X39" i="3"/>
  <c r="W39" i="3" s="1"/>
  <c r="Y39" i="3" s="1"/>
  <c r="BZ39" i="3"/>
  <c r="BY39" i="3" s="1"/>
  <c r="CA39" i="3" s="1"/>
  <c r="AG38" i="3"/>
  <c r="AF38" i="3" s="1"/>
  <c r="AH38" i="3" s="1"/>
  <c r="BQ38" i="3"/>
  <c r="BP38" i="3" s="1"/>
  <c r="BR38" i="3" s="1"/>
  <c r="BW36" i="3"/>
  <c r="BV36" i="3" s="1"/>
  <c r="BX36" i="3" s="1"/>
  <c r="C36" i="3"/>
  <c r="B36" i="3" s="1"/>
  <c r="D36" i="3" s="1"/>
  <c r="BT35" i="3"/>
  <c r="BS35" i="3" s="1"/>
  <c r="BU35" i="3" s="1"/>
  <c r="AM35" i="3"/>
  <c r="AL35" i="3" s="1"/>
  <c r="AN35" i="3" s="1"/>
  <c r="BZ33" i="3"/>
  <c r="CA33" i="3" s="1"/>
  <c r="AV33" i="3"/>
  <c r="AW33" i="3" s="1"/>
  <c r="AD33" i="3"/>
  <c r="AE33" i="3" s="1"/>
  <c r="L33" i="3"/>
  <c r="K33" i="3" s="1"/>
  <c r="M33" i="3" s="1"/>
  <c r="CC32" i="3"/>
  <c r="CB32" i="3" s="1"/>
  <c r="CD32" i="3" s="1"/>
  <c r="F32" i="3"/>
  <c r="E32" i="3" s="1"/>
  <c r="G32" i="3" s="1"/>
  <c r="AJ31" i="3"/>
  <c r="AI31" i="3" s="1"/>
  <c r="AK31" i="3" s="1"/>
  <c r="BZ27" i="3"/>
  <c r="BY27" i="3" s="1"/>
  <c r="CA27" i="3" s="1"/>
  <c r="AG27" i="3"/>
  <c r="AF27" i="3" s="1"/>
  <c r="AH27" i="3" s="1"/>
  <c r="CC25" i="3"/>
  <c r="CB25" i="3" s="1"/>
  <c r="CD25" i="3" s="1"/>
  <c r="AS25" i="3"/>
  <c r="AR25" i="3" s="1"/>
  <c r="AT25" i="3" s="1"/>
  <c r="L25" i="3"/>
  <c r="K25" i="3" s="1"/>
  <c r="M25" i="3" s="1"/>
  <c r="BT24" i="3"/>
  <c r="BS24" i="3" s="1"/>
  <c r="BU24" i="3" s="1"/>
  <c r="CI21" i="3"/>
  <c r="CH21" i="3" s="1"/>
  <c r="CJ21" i="3" s="1"/>
  <c r="AG21" i="3"/>
  <c r="AH21" i="3" s="1"/>
  <c r="R20" i="3"/>
  <c r="Q20" i="3" s="1"/>
  <c r="S20" i="3" s="1"/>
  <c r="AV20" i="3"/>
  <c r="AU20" i="3" s="1"/>
  <c r="AW20" i="3" s="1"/>
  <c r="BT20" i="3"/>
  <c r="BS20" i="3" s="1"/>
  <c r="BU20" i="3" s="1"/>
  <c r="R18" i="3"/>
  <c r="Q18" i="3" s="1"/>
  <c r="S18" i="3" s="1"/>
  <c r="AA18" i="3"/>
  <c r="Z18" i="3" s="1"/>
  <c r="AB18" i="3" s="1"/>
  <c r="AJ18" i="3"/>
  <c r="AI18" i="3" s="1"/>
  <c r="AK18" i="3" s="1"/>
  <c r="AS18" i="3"/>
  <c r="AR18" i="3" s="1"/>
  <c r="AT18" i="3" s="1"/>
  <c r="BB18" i="3"/>
  <c r="BA18" i="3" s="1"/>
  <c r="BC18" i="3" s="1"/>
  <c r="BN18" i="3"/>
  <c r="BM18" i="3" s="1"/>
  <c r="BO18" i="3" s="1"/>
  <c r="BW18" i="3"/>
  <c r="BV18" i="3" s="1"/>
  <c r="BX18" i="3" s="1"/>
  <c r="CI18" i="3"/>
  <c r="CH18" i="3" s="1"/>
  <c r="CJ18" i="3" s="1"/>
  <c r="BQ17" i="3"/>
  <c r="BP17" i="3" s="1"/>
  <c r="BR17" i="3" s="1"/>
  <c r="X17" i="3"/>
  <c r="W17" i="3" s="1"/>
  <c r="Y17" i="3" s="1"/>
  <c r="CC16" i="3"/>
  <c r="CB16" i="3" s="1"/>
  <c r="CD16" i="3" s="1"/>
  <c r="AJ16" i="3"/>
  <c r="AI16" i="3" s="1"/>
  <c r="AK16" i="3" s="1"/>
  <c r="F14" i="3"/>
  <c r="E14" i="3" s="1"/>
  <c r="G14" i="3" s="1"/>
  <c r="AA14" i="3"/>
  <c r="AB14" i="3" s="1"/>
  <c r="AP14" i="3"/>
  <c r="AO14" i="3" s="1"/>
  <c r="AQ14" i="3" s="1"/>
  <c r="BE14" i="3"/>
  <c r="BF14" i="3" s="1"/>
  <c r="BT14" i="3"/>
  <c r="BS14" i="3" s="1"/>
  <c r="BU14" i="3" s="1"/>
  <c r="CF14" i="3"/>
  <c r="CE14" i="3" s="1"/>
  <c r="CG14" i="3" s="1"/>
  <c r="I13" i="3"/>
  <c r="H13" i="3" s="1"/>
  <c r="J13" i="3" s="1"/>
  <c r="AG13" i="3"/>
  <c r="AF13" i="3" s="1"/>
  <c r="AH13" i="3" s="1"/>
  <c r="AD12" i="3"/>
  <c r="AC12" i="3" s="1"/>
  <c r="AE12" i="3" s="1"/>
  <c r="AG11" i="3"/>
  <c r="AF11" i="3" s="1"/>
  <c r="AH11" i="3" s="1"/>
  <c r="CF8" i="3"/>
  <c r="CE8" i="3" s="1"/>
  <c r="CG8" i="3" s="1"/>
  <c r="AJ8" i="3"/>
  <c r="AI8" i="3" s="1"/>
  <c r="AK8" i="3" s="1"/>
  <c r="AJ7" i="3"/>
  <c r="AI7" i="3" s="1"/>
  <c r="AK7" i="3" s="1"/>
  <c r="L7" i="3"/>
  <c r="K7" i="3" s="1"/>
  <c r="M7" i="3" s="1"/>
  <c r="BB5" i="3"/>
  <c r="BA5" i="3" s="1"/>
  <c r="BC5" i="3" s="1"/>
  <c r="I5" i="3"/>
  <c r="H5" i="3" s="1"/>
  <c r="J5" i="3" s="1"/>
  <c r="C31" i="3"/>
  <c r="B31" i="3" s="1"/>
  <c r="D31" i="3" s="1"/>
  <c r="L31" i="3"/>
  <c r="K31" i="3" s="1"/>
  <c r="M31" i="3" s="1"/>
  <c r="U31" i="3"/>
  <c r="T31" i="3" s="1"/>
  <c r="V31" i="3" s="1"/>
  <c r="AD31" i="3"/>
  <c r="AC31" i="3" s="1"/>
  <c r="AE31" i="3" s="1"/>
  <c r="AM31" i="3"/>
  <c r="AL31" i="3" s="1"/>
  <c r="AN31" i="3" s="1"/>
  <c r="BN31" i="3"/>
  <c r="BM31" i="3" s="1"/>
  <c r="BO31" i="3" s="1"/>
  <c r="BT31" i="3"/>
  <c r="BS31" i="3" s="1"/>
  <c r="BU31" i="3" s="1"/>
  <c r="CC31" i="3"/>
  <c r="CB31" i="3" s="1"/>
  <c r="CD31" i="3" s="1"/>
  <c r="BE31" i="3"/>
  <c r="BD31" i="3" s="1"/>
  <c r="BF31" i="3" s="1"/>
  <c r="BW22" i="3"/>
  <c r="BV22" i="3" s="1"/>
  <c r="BX22" i="3" s="1"/>
  <c r="AV13" i="3"/>
  <c r="AU13" i="3" s="1"/>
  <c r="AW13" i="3" s="1"/>
  <c r="L13" i="3"/>
  <c r="K13" i="3" s="1"/>
  <c r="M13" i="3" s="1"/>
  <c r="O11" i="3"/>
  <c r="N11" i="3" s="1"/>
  <c r="P11" i="3" s="1"/>
  <c r="AA11" i="3"/>
  <c r="Z11" i="3" s="1"/>
  <c r="AB11" i="3" s="1"/>
  <c r="AP11" i="3"/>
  <c r="AO11" i="3" s="1"/>
  <c r="AQ11" i="3" s="1"/>
  <c r="CI11" i="3"/>
  <c r="CH11" i="3" s="1"/>
  <c r="CJ11" i="3" s="1"/>
  <c r="R11" i="3"/>
  <c r="Q11" i="3" s="1"/>
  <c r="S11" i="3" s="1"/>
  <c r="BB11" i="3"/>
  <c r="BA11" i="3" s="1"/>
  <c r="BC11" i="3" s="1"/>
  <c r="BW11" i="3"/>
  <c r="BV11" i="3" s="1"/>
  <c r="BX11" i="3" s="1"/>
  <c r="BW39" i="3"/>
  <c r="BV39" i="3" s="1"/>
  <c r="BX39" i="3" s="1"/>
  <c r="BB35" i="3"/>
  <c r="BA35" i="3" s="1"/>
  <c r="BC35" i="3" s="1"/>
  <c r="AS35" i="3"/>
  <c r="AR35" i="3" s="1"/>
  <c r="AT35" i="3" s="1"/>
  <c r="X35" i="3"/>
  <c r="W35" i="3" s="1"/>
  <c r="Y35" i="3" s="1"/>
  <c r="CC13" i="3"/>
  <c r="CB13" i="3" s="1"/>
  <c r="CD13" i="3" s="1"/>
  <c r="BH13" i="3"/>
  <c r="BG13" i="3" s="1"/>
  <c r="BI13" i="3" s="1"/>
  <c r="AA13" i="3"/>
  <c r="Z13" i="3" s="1"/>
  <c r="AB13" i="3" s="1"/>
  <c r="BQ11" i="3"/>
  <c r="BP11" i="3" s="1"/>
  <c r="BR11" i="3" s="1"/>
  <c r="AS11" i="3"/>
  <c r="AR11" i="3" s="1"/>
  <c r="AT11" i="3" s="1"/>
  <c r="U11" i="3"/>
  <c r="T11" i="3" s="1"/>
  <c r="V11" i="3" s="1"/>
  <c r="I10" i="3"/>
  <c r="H10" i="3" s="1"/>
  <c r="J10" i="3" s="1"/>
  <c r="AY10" i="3"/>
  <c r="AZ10" i="3" s="1"/>
  <c r="BZ10" i="3"/>
  <c r="BY10" i="3" s="1"/>
  <c r="CA10" i="3" s="1"/>
  <c r="AD10" i="3"/>
  <c r="AC10" i="3" s="1"/>
  <c r="AE10" i="3" s="1"/>
  <c r="BW10" i="3"/>
  <c r="BV10" i="3" s="1"/>
  <c r="BX10" i="3" s="1"/>
  <c r="AP8" i="3"/>
  <c r="AO8" i="3" s="1"/>
  <c r="AQ8" i="3" s="1"/>
  <c r="AG8" i="3"/>
  <c r="AF8" i="3" s="1"/>
  <c r="AH8" i="3" s="1"/>
  <c r="F6" i="3"/>
  <c r="E6" i="3" s="1"/>
  <c r="G6" i="3" s="1"/>
  <c r="U6" i="3"/>
  <c r="T6" i="3" s="1"/>
  <c r="V6" i="3" s="1"/>
  <c r="BN6" i="3"/>
  <c r="BM6" i="3" s="1"/>
  <c r="BO6" i="3" s="1"/>
  <c r="BW6" i="3"/>
  <c r="BV6" i="3" s="1"/>
  <c r="BX6" i="3" s="1"/>
  <c r="O6" i="3"/>
  <c r="N6" i="3" s="1"/>
  <c r="P6" i="3" s="1"/>
  <c r="AG6" i="3"/>
  <c r="AF6" i="3" s="1"/>
  <c r="AH6" i="3" s="1"/>
  <c r="BB6" i="3"/>
  <c r="BA6" i="3" s="1"/>
  <c r="BC6" i="3" s="1"/>
  <c r="F37" i="3"/>
  <c r="E37" i="3" s="1"/>
  <c r="G37" i="3" s="1"/>
  <c r="L37" i="3"/>
  <c r="K37" i="3" s="1"/>
  <c r="M37" i="3" s="1"/>
  <c r="U37" i="3"/>
  <c r="T37" i="3" s="1"/>
  <c r="V37" i="3" s="1"/>
  <c r="AG37" i="3"/>
  <c r="AF37" i="3" s="1"/>
  <c r="AH37" i="3" s="1"/>
  <c r="AS37" i="3"/>
  <c r="AR37" i="3" s="1"/>
  <c r="AT37" i="3" s="1"/>
  <c r="BB37" i="3"/>
  <c r="BA37" i="3" s="1"/>
  <c r="BC37" i="3" s="1"/>
  <c r="BT37" i="3"/>
  <c r="BS37" i="3" s="1"/>
  <c r="BU37" i="3" s="1"/>
  <c r="CF37" i="3"/>
  <c r="CE37" i="3" s="1"/>
  <c r="CG37" i="3" s="1"/>
  <c r="X31" i="3"/>
  <c r="W31" i="3" s="1"/>
  <c r="Y31" i="3" s="1"/>
  <c r="O31" i="3"/>
  <c r="N31" i="3" s="1"/>
  <c r="P31" i="3" s="1"/>
  <c r="C22" i="3"/>
  <c r="B22" i="3" s="1"/>
  <c r="D22" i="3" s="1"/>
  <c r="I22" i="3"/>
  <c r="H22" i="3" s="1"/>
  <c r="J22" i="3" s="1"/>
  <c r="O22" i="3"/>
  <c r="N22" i="3" s="1"/>
  <c r="P22" i="3" s="1"/>
  <c r="U22" i="3"/>
  <c r="T22" i="3" s="1"/>
  <c r="V22" i="3" s="1"/>
  <c r="AV22" i="3"/>
  <c r="AU22" i="3" s="1"/>
  <c r="AW22" i="3" s="1"/>
  <c r="BZ22" i="3"/>
  <c r="BY22" i="3" s="1"/>
  <c r="CA22" i="3" s="1"/>
  <c r="CF22" i="3"/>
  <c r="CE22" i="3" s="1"/>
  <c r="CG22" i="3" s="1"/>
  <c r="X13" i="3"/>
  <c r="W13" i="3" s="1"/>
  <c r="Y13" i="3" s="1"/>
  <c r="AS13" i="3"/>
  <c r="AR13" i="3" s="1"/>
  <c r="AT13" i="3" s="1"/>
  <c r="BE13" i="3"/>
  <c r="BD13" i="3" s="1"/>
  <c r="BF13" i="3" s="1"/>
  <c r="BK13" i="3"/>
  <c r="BJ13" i="3" s="1"/>
  <c r="BL13" i="3" s="1"/>
  <c r="BW13" i="3"/>
  <c r="BV13" i="3" s="1"/>
  <c r="BX13" i="3" s="1"/>
  <c r="CF13" i="3"/>
  <c r="CE13" i="3" s="1"/>
  <c r="CG13" i="3" s="1"/>
  <c r="U13" i="3"/>
  <c r="T13" i="3" s="1"/>
  <c r="V13" i="3" s="1"/>
  <c r="AJ13" i="3"/>
  <c r="AI13" i="3" s="1"/>
  <c r="AK13" i="3" s="1"/>
  <c r="AY13" i="3"/>
  <c r="AX13" i="3" s="1"/>
  <c r="AZ13" i="3" s="1"/>
  <c r="CC39" i="3"/>
  <c r="CB39" i="3" s="1"/>
  <c r="CD39" i="3" s="1"/>
  <c r="BN39" i="3"/>
  <c r="BM39" i="3" s="1"/>
  <c r="BO39" i="3" s="1"/>
  <c r="AY39" i="3"/>
  <c r="AX39" i="3" s="1"/>
  <c r="AZ39" i="3" s="1"/>
  <c r="AM39" i="3"/>
  <c r="AL39" i="3" s="1"/>
  <c r="AN39" i="3" s="1"/>
  <c r="AD39" i="3"/>
  <c r="AC39" i="3" s="1"/>
  <c r="AE39" i="3" s="1"/>
  <c r="U39" i="3"/>
  <c r="T39" i="3" s="1"/>
  <c r="V39" i="3" s="1"/>
  <c r="L39" i="3"/>
  <c r="K39" i="3" s="1"/>
  <c r="M39" i="3" s="1"/>
  <c r="F39" i="3"/>
  <c r="E39" i="3" s="1"/>
  <c r="G39" i="3" s="1"/>
  <c r="AM38" i="3"/>
  <c r="AL38" i="3" s="1"/>
  <c r="AN38" i="3" s="1"/>
  <c r="L38" i="3"/>
  <c r="K38" i="3" s="1"/>
  <c r="M38" i="3" s="1"/>
  <c r="BK38" i="3"/>
  <c r="BJ38" i="3" s="1"/>
  <c r="BL38" i="3" s="1"/>
  <c r="BZ37" i="3"/>
  <c r="BY37" i="3" s="1"/>
  <c r="CA37" i="3" s="1"/>
  <c r="BH37" i="3"/>
  <c r="BG37" i="3" s="1"/>
  <c r="BI37" i="3" s="1"/>
  <c r="AV37" i="3"/>
  <c r="AU37" i="3" s="1"/>
  <c r="AW37" i="3" s="1"/>
  <c r="I37" i="3"/>
  <c r="H37" i="3" s="1"/>
  <c r="J37" i="3" s="1"/>
  <c r="C35" i="3"/>
  <c r="B35" i="3" s="1"/>
  <c r="D35" i="3" s="1"/>
  <c r="R35" i="3"/>
  <c r="Q35" i="3" s="1"/>
  <c r="S35" i="3" s="1"/>
  <c r="AG35" i="3"/>
  <c r="AF35" i="3" s="1"/>
  <c r="AH35" i="3" s="1"/>
  <c r="AY35" i="3"/>
  <c r="AX35" i="3" s="1"/>
  <c r="AZ35" i="3" s="1"/>
  <c r="BE35" i="3"/>
  <c r="BD35" i="3" s="1"/>
  <c r="BF35" i="3" s="1"/>
  <c r="BK35" i="3"/>
  <c r="BJ35" i="3" s="1"/>
  <c r="BL35" i="3" s="1"/>
  <c r="BQ35" i="3"/>
  <c r="BP35" i="3" s="1"/>
  <c r="BR35" i="3" s="1"/>
  <c r="BW35" i="3"/>
  <c r="BV35" i="3" s="1"/>
  <c r="BX35" i="3" s="1"/>
  <c r="CC35" i="3"/>
  <c r="CB35" i="3" s="1"/>
  <c r="CD35" i="3" s="1"/>
  <c r="BQ31" i="3"/>
  <c r="BP31" i="3" s="1"/>
  <c r="BR31" i="3" s="1"/>
  <c r="AS31" i="3"/>
  <c r="AR31" i="3" s="1"/>
  <c r="AT31" i="3" s="1"/>
  <c r="AG31" i="3"/>
  <c r="AF31" i="3" s="1"/>
  <c r="AH31" i="3" s="1"/>
  <c r="I31" i="3"/>
  <c r="H31" i="3" s="1"/>
  <c r="J31" i="3" s="1"/>
  <c r="BQ22" i="3"/>
  <c r="BP22" i="3" s="1"/>
  <c r="BR22" i="3" s="1"/>
  <c r="BK22" i="3"/>
  <c r="BJ22" i="3" s="1"/>
  <c r="BL22" i="3" s="1"/>
  <c r="AM22" i="3"/>
  <c r="AN22" i="3" s="1"/>
  <c r="AD22" i="3"/>
  <c r="AC22" i="3" s="1"/>
  <c r="AE22" i="3" s="1"/>
  <c r="R22" i="3"/>
  <c r="Q22" i="3" s="1"/>
  <c r="S22" i="3" s="1"/>
  <c r="AG15" i="3"/>
  <c r="AF15" i="3" s="1"/>
  <c r="AH15" i="3" s="1"/>
  <c r="AP15" i="3"/>
  <c r="AO15" i="3" s="1"/>
  <c r="AQ15" i="3" s="1"/>
  <c r="CI15" i="3"/>
  <c r="CH15" i="3" s="1"/>
  <c r="CJ15" i="3" s="1"/>
  <c r="C8" i="3"/>
  <c r="B8" i="3" s="1"/>
  <c r="D8" i="3" s="1"/>
  <c r="X8" i="3"/>
  <c r="W8" i="3" s="1"/>
  <c r="Y8" i="3" s="1"/>
  <c r="AY8" i="3"/>
  <c r="AX8" i="3" s="1"/>
  <c r="AZ8" i="3" s="1"/>
  <c r="BK8" i="3"/>
  <c r="BJ8" i="3" s="1"/>
  <c r="BL8" i="3" s="1"/>
  <c r="BT8" i="3"/>
  <c r="BS8" i="3" s="1"/>
  <c r="BU8" i="3" s="1"/>
  <c r="O8" i="3"/>
  <c r="N8" i="3" s="1"/>
  <c r="P8" i="3" s="1"/>
  <c r="AM8" i="3"/>
  <c r="AL8" i="3" s="1"/>
  <c r="AN8" i="3" s="1"/>
  <c r="AS8" i="3"/>
  <c r="AR8" i="3" s="1"/>
  <c r="AT8" i="3" s="1"/>
  <c r="BH8" i="3"/>
  <c r="BG8" i="3" s="1"/>
  <c r="BI8" i="3" s="1"/>
  <c r="BW8" i="3"/>
  <c r="BV8" i="3" s="1"/>
  <c r="BX8" i="3" s="1"/>
  <c r="CC8" i="3"/>
  <c r="CB8" i="3" s="1"/>
  <c r="CD8" i="3" s="1"/>
  <c r="CF39" i="3"/>
  <c r="CE39" i="3" s="1"/>
  <c r="CG39" i="3" s="1"/>
  <c r="BQ39" i="3"/>
  <c r="BP39" i="3" s="1"/>
  <c r="BR39" i="3" s="1"/>
  <c r="BK39" i="3"/>
  <c r="BJ39" i="3" s="1"/>
  <c r="BL39" i="3" s="1"/>
  <c r="BE39" i="3"/>
  <c r="BD39" i="3" s="1"/>
  <c r="BF39" i="3" s="1"/>
  <c r="AG39" i="3"/>
  <c r="AF39" i="3" s="1"/>
  <c r="AH39" i="3" s="1"/>
  <c r="AA39" i="3"/>
  <c r="Z39" i="3" s="1"/>
  <c r="AB39" i="3" s="1"/>
  <c r="C39" i="3"/>
  <c r="B39" i="3" s="1"/>
  <c r="D39" i="3" s="1"/>
  <c r="CI38" i="3"/>
  <c r="CH38" i="3" s="1"/>
  <c r="CJ38" i="3" s="1"/>
  <c r="BQ37" i="3"/>
  <c r="BP37" i="3" s="1"/>
  <c r="BR37" i="3" s="1"/>
  <c r="BE37" i="3"/>
  <c r="BD37" i="3" s="1"/>
  <c r="BF37" i="3" s="1"/>
  <c r="CF35" i="3"/>
  <c r="CE35" i="3" s="1"/>
  <c r="CG35" i="3" s="1"/>
  <c r="BH35" i="3"/>
  <c r="BG35" i="3" s="1"/>
  <c r="BI35" i="3" s="1"/>
  <c r="AJ35" i="3"/>
  <c r="AI35" i="3" s="1"/>
  <c r="AK35" i="3" s="1"/>
  <c r="C32" i="3"/>
  <c r="B32" i="3" s="1"/>
  <c r="D32" i="3" s="1"/>
  <c r="AD32" i="3"/>
  <c r="AC32" i="3" s="1"/>
  <c r="AE32" i="3" s="1"/>
  <c r="BE32" i="3"/>
  <c r="BF32" i="3" s="1"/>
  <c r="BZ31" i="3"/>
  <c r="BY31" i="3" s="1"/>
  <c r="CA31" i="3" s="1"/>
  <c r="BB31" i="3"/>
  <c r="BA31" i="3" s="1"/>
  <c r="BC31" i="3" s="1"/>
  <c r="F29" i="3"/>
  <c r="E29" i="3" s="1"/>
  <c r="G29" i="3" s="1"/>
  <c r="AG29" i="3"/>
  <c r="AF29" i="3" s="1"/>
  <c r="AH29" i="3" s="1"/>
  <c r="BH29" i="3"/>
  <c r="BG29" i="3" s="1"/>
  <c r="BI29" i="3" s="1"/>
  <c r="C28" i="3"/>
  <c r="B28" i="3" s="1"/>
  <c r="D28" i="3" s="1"/>
  <c r="F28" i="3"/>
  <c r="E28" i="3" s="1"/>
  <c r="G28" i="3" s="1"/>
  <c r="AG28" i="3"/>
  <c r="AF28" i="3" s="1"/>
  <c r="AH28" i="3" s="1"/>
  <c r="AM28" i="3"/>
  <c r="AL28" i="3" s="1"/>
  <c r="AN28" i="3" s="1"/>
  <c r="AV28" i="3"/>
  <c r="AU28" i="3" s="1"/>
  <c r="AW28" i="3" s="1"/>
  <c r="BN28" i="3"/>
  <c r="BM28" i="3" s="1"/>
  <c r="BO28" i="3" s="1"/>
  <c r="BW28" i="3"/>
  <c r="BV28" i="3" s="1"/>
  <c r="BX28" i="3" s="1"/>
  <c r="CF28" i="3"/>
  <c r="CE28" i="3" s="1"/>
  <c r="CG28" i="3" s="1"/>
  <c r="CC22" i="3"/>
  <c r="CB22" i="3" s="1"/>
  <c r="CD22" i="3" s="1"/>
  <c r="BH22" i="3"/>
  <c r="BG22" i="3" s="1"/>
  <c r="BI22" i="3" s="1"/>
  <c r="BB22" i="3"/>
  <c r="BA22" i="3" s="1"/>
  <c r="BC22" i="3" s="1"/>
  <c r="AJ22" i="3"/>
  <c r="AK22" i="3" s="1"/>
  <c r="C21" i="3"/>
  <c r="B21" i="3" s="1"/>
  <c r="D21" i="3" s="1"/>
  <c r="O21" i="3"/>
  <c r="N21" i="3" s="1"/>
  <c r="P21" i="3" s="1"/>
  <c r="AJ21" i="3"/>
  <c r="AK21" i="3" s="1"/>
  <c r="BK21" i="3"/>
  <c r="BJ21" i="3" s="1"/>
  <c r="BL21" i="3" s="1"/>
  <c r="CF21" i="3"/>
  <c r="CE21" i="3" s="1"/>
  <c r="CG21" i="3" s="1"/>
  <c r="BB15" i="3"/>
  <c r="BA15" i="3" s="1"/>
  <c r="BC15" i="3" s="1"/>
  <c r="R15" i="3"/>
  <c r="Q15" i="3" s="1"/>
  <c r="S15" i="3" s="1"/>
  <c r="BH39" i="3"/>
  <c r="BG39" i="3" s="1"/>
  <c r="BI39" i="3" s="1"/>
  <c r="AV39" i="3"/>
  <c r="AU39" i="3" s="1"/>
  <c r="AW39" i="3" s="1"/>
  <c r="AP39" i="3"/>
  <c r="AO39" i="3" s="1"/>
  <c r="AQ39" i="3" s="1"/>
  <c r="AJ39" i="3"/>
  <c r="AI39" i="3" s="1"/>
  <c r="AK39" i="3" s="1"/>
  <c r="I39" i="3"/>
  <c r="H39" i="3" s="1"/>
  <c r="J39" i="3" s="1"/>
  <c r="CF38" i="3"/>
  <c r="CG38" i="3" s="1"/>
  <c r="AA38" i="3"/>
  <c r="AB38" i="3" s="1"/>
  <c r="CC37" i="3"/>
  <c r="CB37" i="3" s="1"/>
  <c r="CD37" i="3" s="1"/>
  <c r="AP37" i="3"/>
  <c r="AO37" i="3" s="1"/>
  <c r="AQ37" i="3" s="1"/>
  <c r="AD37" i="3"/>
  <c r="AC37" i="3" s="1"/>
  <c r="AE37" i="3" s="1"/>
  <c r="BZ35" i="3"/>
  <c r="BY35" i="3" s="1"/>
  <c r="CA35" i="3" s="1"/>
  <c r="AD35" i="3"/>
  <c r="AC35" i="3" s="1"/>
  <c r="AE35" i="3" s="1"/>
  <c r="U35" i="3"/>
  <c r="T35" i="3" s="1"/>
  <c r="V35" i="3" s="1"/>
  <c r="L35" i="3"/>
  <c r="K35" i="3" s="1"/>
  <c r="M35" i="3" s="1"/>
  <c r="F35" i="3"/>
  <c r="E35" i="3" s="1"/>
  <c r="G35" i="3" s="1"/>
  <c r="O34" i="3"/>
  <c r="N34" i="3" s="1"/>
  <c r="P34" i="3" s="1"/>
  <c r="I34" i="3"/>
  <c r="H34" i="3" s="1"/>
  <c r="J34" i="3" s="1"/>
  <c r="BW32" i="3"/>
  <c r="BV32" i="3" s="1"/>
  <c r="BX32" i="3" s="1"/>
  <c r="AA32" i="3"/>
  <c r="Z32" i="3" s="1"/>
  <c r="AB32" i="3" s="1"/>
  <c r="CI31" i="3"/>
  <c r="CH31" i="3" s="1"/>
  <c r="CJ31" i="3" s="1"/>
  <c r="BW31" i="3"/>
  <c r="BV31" i="3" s="1"/>
  <c r="BX31" i="3" s="1"/>
  <c r="BK31" i="3"/>
  <c r="BJ31" i="3" s="1"/>
  <c r="BL31" i="3" s="1"/>
  <c r="AY31" i="3"/>
  <c r="AX31" i="3" s="1"/>
  <c r="AZ31" i="3" s="1"/>
  <c r="AP31" i="3"/>
  <c r="AO31" i="3" s="1"/>
  <c r="AQ31" i="3" s="1"/>
  <c r="AA31" i="3"/>
  <c r="Z31" i="3" s="1"/>
  <c r="AB31" i="3" s="1"/>
  <c r="R31" i="3"/>
  <c r="Q31" i="3" s="1"/>
  <c r="S31" i="3" s="1"/>
  <c r="F31" i="3"/>
  <c r="E31" i="3" s="1"/>
  <c r="G31" i="3" s="1"/>
  <c r="BZ29" i="3"/>
  <c r="BY29" i="3" s="1"/>
  <c r="CA29" i="3" s="1"/>
  <c r="AD29" i="3"/>
  <c r="AC29" i="3" s="1"/>
  <c r="AE29" i="3" s="1"/>
  <c r="CI28" i="3"/>
  <c r="CH28" i="3" s="1"/>
  <c r="CJ28" i="3" s="1"/>
  <c r="BZ28" i="3"/>
  <c r="BY28" i="3" s="1"/>
  <c r="CA28" i="3" s="1"/>
  <c r="BK28" i="3"/>
  <c r="BJ28" i="3" s="1"/>
  <c r="BL28" i="3" s="1"/>
  <c r="BB28" i="3"/>
  <c r="BA28" i="3" s="1"/>
  <c r="BC28" i="3" s="1"/>
  <c r="AP28" i="3"/>
  <c r="AO28" i="3" s="1"/>
  <c r="AQ28" i="3" s="1"/>
  <c r="AD28" i="3"/>
  <c r="AC28" i="3" s="1"/>
  <c r="AE28" i="3" s="1"/>
  <c r="R28" i="3"/>
  <c r="Q28" i="3" s="1"/>
  <c r="S28" i="3" s="1"/>
  <c r="BB24" i="3"/>
  <c r="BA24" i="3" s="1"/>
  <c r="BC24" i="3" s="1"/>
  <c r="R23" i="3"/>
  <c r="Q23" i="3" s="1"/>
  <c r="S23" i="3" s="1"/>
  <c r="O23" i="3"/>
  <c r="N23" i="3" s="1"/>
  <c r="P23" i="3" s="1"/>
  <c r="BT22" i="3"/>
  <c r="BS22" i="3" s="1"/>
  <c r="BU22" i="3" s="1"/>
  <c r="BN22" i="3"/>
  <c r="BM22" i="3" s="1"/>
  <c r="BO22" i="3" s="1"/>
  <c r="AY22" i="3"/>
  <c r="AX22" i="3" s="1"/>
  <c r="AZ22" i="3" s="1"/>
  <c r="AP22" i="3"/>
  <c r="AQ22" i="3" s="1"/>
  <c r="AG22" i="3"/>
  <c r="AH22" i="3" s="1"/>
  <c r="AA22" i="3"/>
  <c r="Z22" i="3" s="1"/>
  <c r="AB22" i="3" s="1"/>
  <c r="L22" i="3"/>
  <c r="K22" i="3" s="1"/>
  <c r="M22" i="3" s="1"/>
  <c r="F22" i="3"/>
  <c r="E22" i="3" s="1"/>
  <c r="G22" i="3" s="1"/>
  <c r="CC21" i="3"/>
  <c r="CB21" i="3" s="1"/>
  <c r="CD21" i="3" s="1"/>
  <c r="BE21" i="3"/>
  <c r="BF21" i="3" s="1"/>
  <c r="AM21" i="3"/>
  <c r="AN21" i="3" s="1"/>
  <c r="L20" i="3"/>
  <c r="K20" i="3" s="1"/>
  <c r="M20" i="3" s="1"/>
  <c r="X20" i="3"/>
  <c r="W20" i="3" s="1"/>
  <c r="Y20" i="3" s="1"/>
  <c r="AS20" i="3"/>
  <c r="AR20" i="3" s="1"/>
  <c r="AT20" i="3" s="1"/>
  <c r="BH20" i="3"/>
  <c r="BG20" i="3" s="1"/>
  <c r="BI20" i="3" s="1"/>
  <c r="X16" i="3"/>
  <c r="Y16" i="3" s="1"/>
  <c r="BQ16" i="3"/>
  <c r="BP16" i="3" s="1"/>
  <c r="BR16" i="3" s="1"/>
  <c r="BQ15" i="3"/>
  <c r="BP15" i="3" s="1"/>
  <c r="BR15" i="3" s="1"/>
  <c r="O15" i="3"/>
  <c r="N15" i="3" s="1"/>
  <c r="P15" i="3" s="1"/>
  <c r="C14" i="3"/>
  <c r="B14" i="3" s="1"/>
  <c r="D14" i="3" s="1"/>
  <c r="L14" i="3"/>
  <c r="M14" i="3" s="1"/>
  <c r="U14" i="3"/>
  <c r="V14" i="3" s="1"/>
  <c r="I14" i="3"/>
  <c r="H14" i="3" s="1"/>
  <c r="J14" i="3" s="1"/>
  <c r="AD14" i="3"/>
  <c r="AE14" i="3" s="1"/>
  <c r="AS14" i="3"/>
  <c r="AT14" i="3" s="1"/>
  <c r="BB14" i="3"/>
  <c r="BC14" i="3" s="1"/>
  <c r="BQ14" i="3"/>
  <c r="BR14" i="3" s="1"/>
  <c r="BT13" i="3"/>
  <c r="BS13" i="3" s="1"/>
  <c r="BU13" i="3" s="1"/>
  <c r="AM13" i="3"/>
  <c r="AL13" i="3" s="1"/>
  <c r="AN13" i="3" s="1"/>
  <c r="C13" i="3"/>
  <c r="B13" i="3" s="1"/>
  <c r="D13" i="3" s="1"/>
  <c r="L12" i="3"/>
  <c r="K12" i="3" s="1"/>
  <c r="M12" i="3" s="1"/>
  <c r="BB12" i="3"/>
  <c r="BC12" i="3" s="1"/>
  <c r="CC12" i="3"/>
  <c r="CB12" i="3" s="1"/>
  <c r="CD12" i="3" s="1"/>
  <c r="F12" i="3"/>
  <c r="E12" i="3" s="1"/>
  <c r="G12" i="3" s="1"/>
  <c r="AJ12" i="3"/>
  <c r="AI12" i="3" s="1"/>
  <c r="AK12" i="3" s="1"/>
  <c r="CF12" i="3"/>
  <c r="CE12" i="3" s="1"/>
  <c r="CG12" i="3" s="1"/>
  <c r="BN11" i="3"/>
  <c r="BM11" i="3" s="1"/>
  <c r="BO11" i="3" s="1"/>
  <c r="AM11" i="3"/>
  <c r="AL11" i="3" s="1"/>
  <c r="AN11" i="3" s="1"/>
  <c r="F11" i="3"/>
  <c r="E11" i="3" s="1"/>
  <c r="G11" i="3" s="1"/>
  <c r="BB10" i="3"/>
  <c r="BC10" i="3" s="1"/>
  <c r="C9" i="3"/>
  <c r="D9" i="3" s="1"/>
  <c r="I9" i="3"/>
  <c r="J9" i="3" s="1"/>
  <c r="O9" i="3"/>
  <c r="P9" i="3" s="1"/>
  <c r="AY9" i="3"/>
  <c r="AZ9" i="3" s="1"/>
  <c r="BE9" i="3"/>
  <c r="BD9" i="3" s="1"/>
  <c r="BF9" i="3" s="1"/>
  <c r="BK9" i="3"/>
  <c r="BL9" i="3" s="1"/>
  <c r="F9" i="3"/>
  <c r="G9" i="3" s="1"/>
  <c r="U9" i="3"/>
  <c r="T9" i="3" s="1"/>
  <c r="V9" i="3" s="1"/>
  <c r="AM9" i="3"/>
  <c r="AL9" i="3" s="1"/>
  <c r="AN9" i="3" s="1"/>
  <c r="AV9" i="3"/>
  <c r="AU9" i="3" s="1"/>
  <c r="AW9" i="3" s="1"/>
  <c r="BZ9" i="3"/>
  <c r="CA9" i="3" s="1"/>
  <c r="CF9" i="3"/>
  <c r="CG9" i="3" s="1"/>
  <c r="BZ8" i="3"/>
  <c r="BY8" i="3" s="1"/>
  <c r="CA8" i="3" s="1"/>
  <c r="BQ8" i="3"/>
  <c r="BP8" i="3" s="1"/>
  <c r="BR8" i="3" s="1"/>
  <c r="AV8" i="3"/>
  <c r="AU8" i="3" s="1"/>
  <c r="AW8" i="3" s="1"/>
  <c r="AD8" i="3"/>
  <c r="AC8" i="3" s="1"/>
  <c r="AE8" i="3" s="1"/>
  <c r="U8" i="3"/>
  <c r="T8" i="3" s="1"/>
  <c r="V8" i="3" s="1"/>
  <c r="I8" i="3"/>
  <c r="H8" i="3" s="1"/>
  <c r="J8" i="3" s="1"/>
  <c r="BQ6" i="3"/>
  <c r="BP6" i="3" s="1"/>
  <c r="BR6" i="3" s="1"/>
  <c r="AP6" i="3"/>
  <c r="AO6" i="3" s="1"/>
  <c r="AQ6" i="3" s="1"/>
  <c r="R6" i="3"/>
  <c r="Q6" i="3" s="1"/>
  <c r="S6" i="3" s="1"/>
  <c r="F7" i="3"/>
  <c r="E7" i="3" s="1"/>
  <c r="G7" i="3" s="1"/>
  <c r="AG7" i="3"/>
  <c r="AF7" i="3" s="1"/>
  <c r="AH7" i="3" s="1"/>
  <c r="BB7" i="3"/>
  <c r="BC7" i="3" s="1"/>
  <c r="BN7" i="3"/>
  <c r="BM7" i="3" s="1"/>
  <c r="BO7" i="3" s="1"/>
  <c r="BZ7" i="3"/>
  <c r="BY7" i="3" s="1"/>
  <c r="CA7" i="3" s="1"/>
  <c r="F5" i="3"/>
  <c r="E5" i="3" s="1"/>
  <c r="G5" i="3" s="1"/>
  <c r="AG5" i="3"/>
  <c r="AF5" i="3" s="1"/>
  <c r="AH5" i="3" s="1"/>
  <c r="AM5" i="3"/>
  <c r="AL5" i="3" s="1"/>
  <c r="AN5" i="3" s="1"/>
  <c r="AV5" i="3"/>
  <c r="AU5" i="3" s="1"/>
  <c r="AW5" i="3" s="1"/>
  <c r="BH5" i="3"/>
  <c r="BG5" i="3" s="1"/>
  <c r="BI5" i="3" s="1"/>
  <c r="BN5" i="3"/>
  <c r="BM5" i="3" s="1"/>
  <c r="BO5" i="3" s="1"/>
  <c r="BW5" i="3"/>
  <c r="BV5" i="3" s="1"/>
  <c r="BX5" i="3" s="1"/>
  <c r="CC5" i="3"/>
  <c r="CB5" i="3" s="1"/>
  <c r="CD5" i="3" s="1"/>
  <c r="CI5" i="3"/>
  <c r="CH5" i="3" s="1"/>
  <c r="CJ5" i="3" s="1"/>
  <c r="L19" i="3"/>
  <c r="M19" i="3" s="1"/>
  <c r="X19" i="3"/>
  <c r="Y19" i="3" s="1"/>
  <c r="AJ19" i="3"/>
  <c r="AI19" i="3" s="1"/>
  <c r="AK19" i="3" s="1"/>
  <c r="AV19" i="3"/>
  <c r="AU19" i="3" s="1"/>
  <c r="AW19" i="3" s="1"/>
  <c r="BH19" i="3"/>
  <c r="BG19" i="3" s="1"/>
  <c r="BI19" i="3" s="1"/>
  <c r="BT19" i="3"/>
  <c r="BU19" i="3" s="1"/>
  <c r="CF19" i="3"/>
  <c r="CE19" i="3" s="1"/>
  <c r="CG19" i="3" s="1"/>
  <c r="R19" i="3"/>
  <c r="S19" i="3" s="1"/>
  <c r="AM19" i="3"/>
  <c r="AL19" i="3" s="1"/>
  <c r="AN19" i="3" s="1"/>
  <c r="AS19" i="3"/>
  <c r="AR19" i="3" s="1"/>
  <c r="AT19" i="3" s="1"/>
  <c r="BN19" i="3"/>
  <c r="BO19" i="3" s="1"/>
  <c r="CI19" i="3"/>
  <c r="CH19" i="3" s="1"/>
  <c r="CJ19" i="3" s="1"/>
  <c r="O19" i="3"/>
  <c r="P19" i="3" s="1"/>
  <c r="U19" i="3"/>
  <c r="V19" i="3" s="1"/>
  <c r="AP19" i="3"/>
  <c r="AO19" i="3" s="1"/>
  <c r="AQ19" i="3" s="1"/>
  <c r="BK19" i="3"/>
  <c r="BL19" i="3" s="1"/>
  <c r="BQ19" i="3"/>
  <c r="BR19" i="3" s="1"/>
  <c r="C19" i="3"/>
  <c r="D19" i="3" s="1"/>
  <c r="BE19" i="3"/>
  <c r="BD19" i="3" s="1"/>
  <c r="BF19" i="3" s="1"/>
  <c r="BZ19" i="3"/>
  <c r="BY19" i="3" s="1"/>
  <c r="CA19" i="3" s="1"/>
  <c r="I19" i="3"/>
  <c r="J19" i="3" s="1"/>
  <c r="AD19" i="3"/>
  <c r="AE19" i="3" s="1"/>
  <c r="AY19" i="3"/>
  <c r="AX19" i="3" s="1"/>
  <c r="AZ19" i="3" s="1"/>
  <c r="AA40" i="3"/>
  <c r="Z40" i="3" s="1"/>
  <c r="AB40" i="3" s="1"/>
  <c r="CC38" i="3"/>
  <c r="CB38" i="3" s="1"/>
  <c r="CD38" i="3" s="1"/>
  <c r="BW38" i="3"/>
  <c r="BV38" i="3" s="1"/>
  <c r="BX38" i="3" s="1"/>
  <c r="BH38" i="3"/>
  <c r="BG38" i="3" s="1"/>
  <c r="BI38" i="3" s="1"/>
  <c r="CI36" i="3"/>
  <c r="CH36" i="3" s="1"/>
  <c r="CJ36" i="3" s="1"/>
  <c r="CC36" i="3"/>
  <c r="CB36" i="3" s="1"/>
  <c r="CD36" i="3" s="1"/>
  <c r="BN36" i="3"/>
  <c r="BO36" i="3" s="1"/>
  <c r="AY36" i="3"/>
  <c r="AZ36" i="3" s="1"/>
  <c r="AS36" i="3"/>
  <c r="AR36" i="3" s="1"/>
  <c r="AT36" i="3" s="1"/>
  <c r="AD36" i="3"/>
  <c r="AE36" i="3" s="1"/>
  <c r="BE34" i="3"/>
  <c r="BD34" i="3" s="1"/>
  <c r="BF34" i="3" s="1"/>
  <c r="AJ34" i="3"/>
  <c r="AI34" i="3" s="1"/>
  <c r="AK34" i="3" s="1"/>
  <c r="U34" i="3"/>
  <c r="T34" i="3" s="1"/>
  <c r="V34" i="3" s="1"/>
  <c r="C24" i="3"/>
  <c r="B24" i="3" s="1"/>
  <c r="D24" i="3" s="1"/>
  <c r="O24" i="3"/>
  <c r="N24" i="3" s="1"/>
  <c r="P24" i="3" s="1"/>
  <c r="AA24" i="3"/>
  <c r="Z24" i="3" s="1"/>
  <c r="AB24" i="3" s="1"/>
  <c r="AM24" i="3"/>
  <c r="AL24" i="3" s="1"/>
  <c r="AN24" i="3" s="1"/>
  <c r="AY24" i="3"/>
  <c r="AX24" i="3" s="1"/>
  <c r="AZ24" i="3" s="1"/>
  <c r="BK24" i="3"/>
  <c r="BJ24" i="3" s="1"/>
  <c r="BL24" i="3" s="1"/>
  <c r="BW24" i="3"/>
  <c r="BV24" i="3" s="1"/>
  <c r="BX24" i="3" s="1"/>
  <c r="CI24" i="3"/>
  <c r="CH24" i="3" s="1"/>
  <c r="CJ24" i="3" s="1"/>
  <c r="U24" i="3"/>
  <c r="T24" i="3" s="1"/>
  <c r="V24" i="3" s="1"/>
  <c r="AP24" i="3"/>
  <c r="AO24" i="3" s="1"/>
  <c r="AQ24" i="3" s="1"/>
  <c r="AV24" i="3"/>
  <c r="AU24" i="3" s="1"/>
  <c r="AW24" i="3" s="1"/>
  <c r="BQ24" i="3"/>
  <c r="BP24" i="3" s="1"/>
  <c r="BR24" i="3" s="1"/>
  <c r="I24" i="3"/>
  <c r="H24" i="3" s="1"/>
  <c r="J24" i="3" s="1"/>
  <c r="X24" i="3"/>
  <c r="W24" i="3" s="1"/>
  <c r="Y24" i="3" s="1"/>
  <c r="AD24" i="3"/>
  <c r="AC24" i="3" s="1"/>
  <c r="AE24" i="3" s="1"/>
  <c r="AS24" i="3"/>
  <c r="AR24" i="3" s="1"/>
  <c r="AT24" i="3" s="1"/>
  <c r="BH24" i="3"/>
  <c r="BG24" i="3" s="1"/>
  <c r="BI24" i="3" s="1"/>
  <c r="BN24" i="3"/>
  <c r="BM24" i="3" s="1"/>
  <c r="BO24" i="3" s="1"/>
  <c r="CC24" i="3"/>
  <c r="CB24" i="3" s="1"/>
  <c r="CD24" i="3" s="1"/>
  <c r="F24" i="3"/>
  <c r="E24" i="3" s="1"/>
  <c r="G24" i="3" s="1"/>
  <c r="CF24" i="3"/>
  <c r="CE24" i="3" s="1"/>
  <c r="CG24" i="3" s="1"/>
  <c r="BW23" i="3"/>
  <c r="BV23" i="3" s="1"/>
  <c r="BX23" i="3" s="1"/>
  <c r="AG23" i="3"/>
  <c r="AF23" i="3" s="1"/>
  <c r="AH23" i="3" s="1"/>
  <c r="CC19" i="3"/>
  <c r="CD19" i="3" s="1"/>
  <c r="L40" i="3"/>
  <c r="K40" i="3" s="1"/>
  <c r="M40" i="3" s="1"/>
  <c r="X40" i="3"/>
  <c r="W40" i="3" s="1"/>
  <c r="Y40" i="3" s="1"/>
  <c r="AJ40" i="3"/>
  <c r="AK40" i="3" s="1"/>
  <c r="AV40" i="3"/>
  <c r="AU40" i="3" s="1"/>
  <c r="AW40" i="3" s="1"/>
  <c r="BH40" i="3"/>
  <c r="BG40" i="3" s="1"/>
  <c r="BI40" i="3" s="1"/>
  <c r="BT40" i="3"/>
  <c r="BS40" i="3" s="1"/>
  <c r="BU40" i="3" s="1"/>
  <c r="CF40" i="3"/>
  <c r="CE40" i="3" s="1"/>
  <c r="CG40" i="3" s="1"/>
  <c r="O40" i="3"/>
  <c r="P40" i="3" s="1"/>
  <c r="U40" i="3"/>
  <c r="T40" i="3" s="1"/>
  <c r="V40" i="3" s="1"/>
  <c r="AP40" i="3"/>
  <c r="AQ40" i="3" s="1"/>
  <c r="BK40" i="3"/>
  <c r="BJ40" i="3" s="1"/>
  <c r="BL40" i="3" s="1"/>
  <c r="BQ40" i="3"/>
  <c r="BR40" i="3" s="1"/>
  <c r="F34" i="3"/>
  <c r="E34" i="3" s="1"/>
  <c r="G34" i="3" s="1"/>
  <c r="R34" i="3"/>
  <c r="Q34" i="3" s="1"/>
  <c r="S34" i="3" s="1"/>
  <c r="AD34" i="3"/>
  <c r="AC34" i="3" s="1"/>
  <c r="AE34" i="3" s="1"/>
  <c r="AP34" i="3"/>
  <c r="AO34" i="3" s="1"/>
  <c r="AQ34" i="3" s="1"/>
  <c r="BB34" i="3"/>
  <c r="BA34" i="3" s="1"/>
  <c r="BC34" i="3" s="1"/>
  <c r="BN34" i="3"/>
  <c r="BM34" i="3" s="1"/>
  <c r="BO34" i="3" s="1"/>
  <c r="BZ34" i="3"/>
  <c r="BY34" i="3" s="1"/>
  <c r="CA34" i="3" s="1"/>
  <c r="C34" i="3"/>
  <c r="B34" i="3" s="1"/>
  <c r="D34" i="3" s="1"/>
  <c r="X34" i="3"/>
  <c r="W34" i="3" s="1"/>
  <c r="Y34" i="3" s="1"/>
  <c r="AS34" i="3"/>
  <c r="AR34" i="3" s="1"/>
  <c r="AT34" i="3" s="1"/>
  <c r="AY34" i="3"/>
  <c r="AX34" i="3" s="1"/>
  <c r="AZ34" i="3" s="1"/>
  <c r="BT34" i="3"/>
  <c r="BS34" i="3" s="1"/>
  <c r="BU34" i="3" s="1"/>
  <c r="BW40" i="3"/>
  <c r="BV40" i="3" s="1"/>
  <c r="BX40" i="3" s="1"/>
  <c r="BB40" i="3"/>
  <c r="BA40" i="3" s="1"/>
  <c r="BC40" i="3" s="1"/>
  <c r="AM40" i="3"/>
  <c r="AN40" i="3" s="1"/>
  <c r="AG40" i="3"/>
  <c r="AF40" i="3" s="1"/>
  <c r="AH40" i="3" s="1"/>
  <c r="R40" i="3"/>
  <c r="Q40" i="3" s="1"/>
  <c r="S40" i="3" s="1"/>
  <c r="C40" i="3"/>
  <c r="D40" i="3" s="1"/>
  <c r="F38" i="3"/>
  <c r="E38" i="3" s="1"/>
  <c r="G38" i="3" s="1"/>
  <c r="R38" i="3"/>
  <c r="S38" i="3" s="1"/>
  <c r="AD38" i="3"/>
  <c r="AC38" i="3" s="1"/>
  <c r="AE38" i="3" s="1"/>
  <c r="AP38" i="3"/>
  <c r="AO38" i="3" s="1"/>
  <c r="AQ38" i="3" s="1"/>
  <c r="BB38" i="3"/>
  <c r="BA38" i="3" s="1"/>
  <c r="BC38" i="3" s="1"/>
  <c r="BN38" i="3"/>
  <c r="BM38" i="3" s="1"/>
  <c r="BO38" i="3" s="1"/>
  <c r="BZ38" i="3"/>
  <c r="BY38" i="3" s="1"/>
  <c r="CA38" i="3" s="1"/>
  <c r="C38" i="3"/>
  <c r="B38" i="3" s="1"/>
  <c r="D38" i="3" s="1"/>
  <c r="X38" i="3"/>
  <c r="W38" i="3" s="1"/>
  <c r="Y38" i="3" s="1"/>
  <c r="AS38" i="3"/>
  <c r="AT38" i="3" s="1"/>
  <c r="AY38" i="3"/>
  <c r="AX38" i="3" s="1"/>
  <c r="AZ38" i="3" s="1"/>
  <c r="BT38" i="3"/>
  <c r="BS38" i="3" s="1"/>
  <c r="BU38" i="3" s="1"/>
  <c r="L36" i="3"/>
  <c r="M36" i="3" s="1"/>
  <c r="X36" i="3"/>
  <c r="W36" i="3" s="1"/>
  <c r="Y36" i="3" s="1"/>
  <c r="AJ36" i="3"/>
  <c r="AI36" i="3" s="1"/>
  <c r="AK36" i="3" s="1"/>
  <c r="AV36" i="3"/>
  <c r="AW36" i="3" s="1"/>
  <c r="BH36" i="3"/>
  <c r="BI36" i="3" s="1"/>
  <c r="BT36" i="3"/>
  <c r="BU36" i="3" s="1"/>
  <c r="CF36" i="3"/>
  <c r="CE36" i="3" s="1"/>
  <c r="CG36" i="3" s="1"/>
  <c r="O36" i="3"/>
  <c r="N36" i="3" s="1"/>
  <c r="P36" i="3" s="1"/>
  <c r="U36" i="3"/>
  <c r="T36" i="3" s="1"/>
  <c r="V36" i="3" s="1"/>
  <c r="AP36" i="3"/>
  <c r="AQ36" i="3" s="1"/>
  <c r="BK36" i="3"/>
  <c r="BJ36" i="3" s="1"/>
  <c r="BL36" i="3" s="1"/>
  <c r="BQ36" i="3"/>
  <c r="BP36" i="3" s="1"/>
  <c r="BR36" i="3" s="1"/>
  <c r="CF34" i="3"/>
  <c r="CE34" i="3" s="1"/>
  <c r="CG34" i="3" s="1"/>
  <c r="BQ34" i="3"/>
  <c r="BP34" i="3" s="1"/>
  <c r="BR34" i="3" s="1"/>
  <c r="BK34" i="3"/>
  <c r="BJ34" i="3" s="1"/>
  <c r="BL34" i="3" s="1"/>
  <c r="AV34" i="3"/>
  <c r="AU34" i="3" s="1"/>
  <c r="AW34" i="3" s="1"/>
  <c r="AG34" i="3"/>
  <c r="AF34" i="3" s="1"/>
  <c r="AH34" i="3" s="1"/>
  <c r="AA34" i="3"/>
  <c r="Z34" i="3" s="1"/>
  <c r="AB34" i="3" s="1"/>
  <c r="L34" i="3"/>
  <c r="K34" i="3" s="1"/>
  <c r="M34" i="3" s="1"/>
  <c r="L23" i="3"/>
  <c r="K23" i="3" s="1"/>
  <c r="M23" i="3" s="1"/>
  <c r="X23" i="3"/>
  <c r="W23" i="3" s="1"/>
  <c r="Y23" i="3" s="1"/>
  <c r="AJ23" i="3"/>
  <c r="AI23" i="3" s="1"/>
  <c r="AK23" i="3" s="1"/>
  <c r="AV23" i="3"/>
  <c r="AU23" i="3" s="1"/>
  <c r="AW23" i="3" s="1"/>
  <c r="BH23" i="3"/>
  <c r="BG23" i="3" s="1"/>
  <c r="BI23" i="3" s="1"/>
  <c r="BT23" i="3"/>
  <c r="BS23" i="3" s="1"/>
  <c r="BU23" i="3" s="1"/>
  <c r="CF23" i="3"/>
  <c r="CE23" i="3" s="1"/>
  <c r="CG23" i="3" s="1"/>
  <c r="C23" i="3"/>
  <c r="B23" i="3" s="1"/>
  <c r="D23" i="3" s="1"/>
  <c r="I23" i="3"/>
  <c r="H23" i="3" s="1"/>
  <c r="J23" i="3" s="1"/>
  <c r="AD23" i="3"/>
  <c r="AC23" i="3" s="1"/>
  <c r="AE23" i="3" s="1"/>
  <c r="AY23" i="3"/>
  <c r="AX23" i="3" s="1"/>
  <c r="AZ23" i="3" s="1"/>
  <c r="BE23" i="3"/>
  <c r="BD23" i="3" s="1"/>
  <c r="BF23" i="3" s="1"/>
  <c r="BZ23" i="3"/>
  <c r="BY23" i="3" s="1"/>
  <c r="CA23" i="3" s="1"/>
  <c r="F23" i="3"/>
  <c r="E23" i="3" s="1"/>
  <c r="G23" i="3" s="1"/>
  <c r="U23" i="3"/>
  <c r="T23" i="3" s="1"/>
  <c r="V23" i="3" s="1"/>
  <c r="AA23" i="3"/>
  <c r="Z23" i="3" s="1"/>
  <c r="AB23" i="3" s="1"/>
  <c r="AP23" i="3"/>
  <c r="AO23" i="3" s="1"/>
  <c r="AQ23" i="3" s="1"/>
  <c r="BK23" i="3"/>
  <c r="BJ23" i="3" s="1"/>
  <c r="BL23" i="3" s="1"/>
  <c r="AS23" i="3"/>
  <c r="AR23" i="3" s="1"/>
  <c r="AT23" i="3" s="1"/>
  <c r="BN23" i="3"/>
  <c r="BM23" i="3" s="1"/>
  <c r="BO23" i="3" s="1"/>
  <c r="CC23" i="3"/>
  <c r="CB23" i="3" s="1"/>
  <c r="CD23" i="3" s="1"/>
  <c r="CI23" i="3"/>
  <c r="CH23" i="3" s="1"/>
  <c r="CJ23" i="3" s="1"/>
  <c r="BW19" i="3"/>
  <c r="BX19" i="3" s="1"/>
  <c r="BB19" i="3"/>
  <c r="BA19" i="3" s="1"/>
  <c r="BC19" i="3" s="1"/>
  <c r="AG19" i="3"/>
  <c r="AF19" i="3" s="1"/>
  <c r="AH19" i="3" s="1"/>
  <c r="CI40" i="3"/>
  <c r="CH40" i="3" s="1"/>
  <c r="CJ40" i="3" s="1"/>
  <c r="CC40" i="3"/>
  <c r="CB40" i="3" s="1"/>
  <c r="CD40" i="3" s="1"/>
  <c r="BN40" i="3"/>
  <c r="BO40" i="3" s="1"/>
  <c r="AY40" i="3"/>
  <c r="AZ40" i="3" s="1"/>
  <c r="AS40" i="3"/>
  <c r="AT40" i="3" s="1"/>
  <c r="AD40" i="3"/>
  <c r="AC40" i="3" s="1"/>
  <c r="AE40" i="3" s="1"/>
  <c r="I40" i="3"/>
  <c r="H40" i="3" s="1"/>
  <c r="J40" i="3" s="1"/>
  <c r="BE38" i="3"/>
  <c r="BD38" i="3" s="1"/>
  <c r="BF38" i="3" s="1"/>
  <c r="AJ38" i="3"/>
  <c r="AI38" i="3" s="1"/>
  <c r="AK38" i="3" s="1"/>
  <c r="U38" i="3"/>
  <c r="T38" i="3" s="1"/>
  <c r="V38" i="3" s="1"/>
  <c r="O38" i="3"/>
  <c r="N38" i="3" s="1"/>
  <c r="P38" i="3" s="1"/>
  <c r="AA36" i="3"/>
  <c r="Z36" i="3" s="1"/>
  <c r="AB36" i="3" s="1"/>
  <c r="F36" i="3"/>
  <c r="G36" i="3" s="1"/>
  <c r="CC34" i="3"/>
  <c r="CB34" i="3" s="1"/>
  <c r="CD34" i="3" s="1"/>
  <c r="BW34" i="3"/>
  <c r="BV34" i="3" s="1"/>
  <c r="BX34" i="3" s="1"/>
  <c r="BH34" i="3"/>
  <c r="BG34" i="3" s="1"/>
  <c r="BI34" i="3" s="1"/>
  <c r="AM34" i="3"/>
  <c r="AL34" i="3" s="1"/>
  <c r="AN34" i="3" s="1"/>
  <c r="L32" i="3"/>
  <c r="K32" i="3" s="1"/>
  <c r="M32" i="3" s="1"/>
  <c r="X32" i="3"/>
  <c r="W32" i="3" s="1"/>
  <c r="Y32" i="3" s="1"/>
  <c r="AJ32" i="3"/>
  <c r="AI32" i="3" s="1"/>
  <c r="AK32" i="3" s="1"/>
  <c r="AV32" i="3"/>
  <c r="AW32" i="3" s="1"/>
  <c r="BH32" i="3"/>
  <c r="BI32" i="3" s="1"/>
  <c r="BT32" i="3"/>
  <c r="BS32" i="3" s="1"/>
  <c r="BU32" i="3" s="1"/>
  <c r="CF32" i="3"/>
  <c r="CE32" i="3" s="1"/>
  <c r="CG32" i="3" s="1"/>
  <c r="O32" i="3"/>
  <c r="N32" i="3" s="1"/>
  <c r="P32" i="3" s="1"/>
  <c r="U32" i="3"/>
  <c r="T32" i="3" s="1"/>
  <c r="V32" i="3" s="1"/>
  <c r="AP32" i="3"/>
  <c r="AO32" i="3" s="1"/>
  <c r="AQ32" i="3" s="1"/>
  <c r="BK32" i="3"/>
  <c r="BJ32" i="3" s="1"/>
  <c r="BL32" i="3" s="1"/>
  <c r="BQ32" i="3"/>
  <c r="BR32" i="3" s="1"/>
  <c r="R32" i="3"/>
  <c r="Q32" i="3" s="1"/>
  <c r="S32" i="3" s="1"/>
  <c r="AM32" i="3"/>
  <c r="AL32" i="3" s="1"/>
  <c r="AN32" i="3" s="1"/>
  <c r="AS32" i="3"/>
  <c r="AR32" i="3" s="1"/>
  <c r="AT32" i="3" s="1"/>
  <c r="BN32" i="3"/>
  <c r="BM32" i="3" s="1"/>
  <c r="BO32" i="3" s="1"/>
  <c r="CI32" i="3"/>
  <c r="CH32" i="3" s="1"/>
  <c r="CJ32" i="3" s="1"/>
  <c r="C29" i="3"/>
  <c r="B29" i="3" s="1"/>
  <c r="D29" i="3" s="1"/>
  <c r="O29" i="3"/>
  <c r="N29" i="3" s="1"/>
  <c r="P29" i="3" s="1"/>
  <c r="AA29" i="3"/>
  <c r="Z29" i="3" s="1"/>
  <c r="AB29" i="3" s="1"/>
  <c r="AM29" i="3"/>
  <c r="AL29" i="3" s="1"/>
  <c r="AN29" i="3" s="1"/>
  <c r="AY29" i="3"/>
  <c r="AX29" i="3" s="1"/>
  <c r="AZ29" i="3" s="1"/>
  <c r="BK29" i="3"/>
  <c r="BJ29" i="3" s="1"/>
  <c r="BL29" i="3" s="1"/>
  <c r="BW29" i="3"/>
  <c r="BV29" i="3" s="1"/>
  <c r="BX29" i="3" s="1"/>
  <c r="CI29" i="3"/>
  <c r="CH29" i="3" s="1"/>
  <c r="CJ29" i="3" s="1"/>
  <c r="U29" i="3"/>
  <c r="T29" i="3" s="1"/>
  <c r="V29" i="3" s="1"/>
  <c r="AP29" i="3"/>
  <c r="AO29" i="3" s="1"/>
  <c r="AQ29" i="3" s="1"/>
  <c r="AV29" i="3"/>
  <c r="AU29" i="3" s="1"/>
  <c r="AW29" i="3" s="1"/>
  <c r="BQ29" i="3"/>
  <c r="BP29" i="3" s="1"/>
  <c r="BR29" i="3" s="1"/>
  <c r="R29" i="3"/>
  <c r="Q29" i="3" s="1"/>
  <c r="S29" i="3" s="1"/>
  <c r="X29" i="3"/>
  <c r="W29" i="3" s="1"/>
  <c r="Y29" i="3" s="1"/>
  <c r="AS29" i="3"/>
  <c r="AR29" i="3" s="1"/>
  <c r="AT29" i="3" s="1"/>
  <c r="BN29" i="3"/>
  <c r="BM29" i="3" s="1"/>
  <c r="BO29" i="3" s="1"/>
  <c r="BT29" i="3"/>
  <c r="BS29" i="3" s="1"/>
  <c r="BU29" i="3" s="1"/>
  <c r="L27" i="3"/>
  <c r="K27" i="3" s="1"/>
  <c r="M27" i="3" s="1"/>
  <c r="X27" i="3"/>
  <c r="Y27" i="3" s="1"/>
  <c r="AJ27" i="3"/>
  <c r="AI27" i="3" s="1"/>
  <c r="AK27" i="3" s="1"/>
  <c r="AV27" i="3"/>
  <c r="AU27" i="3" s="1"/>
  <c r="AW27" i="3" s="1"/>
  <c r="BH27" i="3"/>
  <c r="BG27" i="3" s="1"/>
  <c r="BI27" i="3" s="1"/>
  <c r="BT27" i="3"/>
  <c r="BS27" i="3" s="1"/>
  <c r="BU27" i="3" s="1"/>
  <c r="CF27" i="3"/>
  <c r="CE27" i="3" s="1"/>
  <c r="CG27" i="3" s="1"/>
  <c r="O27" i="3"/>
  <c r="N27" i="3" s="1"/>
  <c r="P27" i="3" s="1"/>
  <c r="U27" i="3"/>
  <c r="V27" i="3" s="1"/>
  <c r="AP27" i="3"/>
  <c r="AO27" i="3" s="1"/>
  <c r="AQ27" i="3" s="1"/>
  <c r="BK27" i="3"/>
  <c r="BJ27" i="3" s="1"/>
  <c r="BL27" i="3" s="1"/>
  <c r="BQ27" i="3"/>
  <c r="BP27" i="3" s="1"/>
  <c r="BR27" i="3" s="1"/>
  <c r="F27" i="3"/>
  <c r="E27" i="3" s="1"/>
  <c r="G27" i="3" s="1"/>
  <c r="AA27" i="3"/>
  <c r="AB27" i="3" s="1"/>
  <c r="I27" i="3"/>
  <c r="H27" i="3" s="1"/>
  <c r="J27" i="3" s="1"/>
  <c r="AD27" i="3"/>
  <c r="AE27" i="3" s="1"/>
  <c r="AS27" i="3"/>
  <c r="AR27" i="3" s="1"/>
  <c r="AT27" i="3" s="1"/>
  <c r="AY27" i="3"/>
  <c r="AX27" i="3" s="1"/>
  <c r="AZ27" i="3" s="1"/>
  <c r="BN27" i="3"/>
  <c r="BM27" i="3" s="1"/>
  <c r="BO27" i="3" s="1"/>
  <c r="CC27" i="3"/>
  <c r="CB27" i="3" s="1"/>
  <c r="CD27" i="3" s="1"/>
  <c r="CI27" i="3"/>
  <c r="CH27" i="3" s="1"/>
  <c r="CJ27" i="3" s="1"/>
  <c r="BZ24" i="3"/>
  <c r="BY24" i="3" s="1"/>
  <c r="CA24" i="3" s="1"/>
  <c r="AJ24" i="3"/>
  <c r="AI24" i="3" s="1"/>
  <c r="AK24" i="3" s="1"/>
  <c r="BQ23" i="3"/>
  <c r="BP23" i="3" s="1"/>
  <c r="BR23" i="3" s="1"/>
  <c r="BB23" i="3"/>
  <c r="BA23" i="3" s="1"/>
  <c r="BC23" i="3" s="1"/>
  <c r="AM23" i="3"/>
  <c r="AL23" i="3" s="1"/>
  <c r="AN23" i="3" s="1"/>
  <c r="AA19" i="3"/>
  <c r="AB19" i="3" s="1"/>
  <c r="F19" i="3"/>
  <c r="G19" i="3" s="1"/>
  <c r="C37" i="3"/>
  <c r="B37" i="3" s="1"/>
  <c r="D37" i="3" s="1"/>
  <c r="O37" i="3"/>
  <c r="N37" i="3" s="1"/>
  <c r="P37" i="3" s="1"/>
  <c r="AA37" i="3"/>
  <c r="Z37" i="3" s="1"/>
  <c r="AB37" i="3" s="1"/>
  <c r="AM37" i="3"/>
  <c r="AL37" i="3" s="1"/>
  <c r="AN37" i="3" s="1"/>
  <c r="AY37" i="3"/>
  <c r="AX37" i="3" s="1"/>
  <c r="AZ37" i="3" s="1"/>
  <c r="BK37" i="3"/>
  <c r="BJ37" i="3" s="1"/>
  <c r="BL37" i="3" s="1"/>
  <c r="BW37" i="3"/>
  <c r="BV37" i="3" s="1"/>
  <c r="BX37" i="3" s="1"/>
  <c r="CI37" i="3"/>
  <c r="CH37" i="3" s="1"/>
  <c r="CJ37" i="3" s="1"/>
  <c r="C33" i="3"/>
  <c r="B33" i="3" s="1"/>
  <c r="D33" i="3" s="1"/>
  <c r="O33" i="3"/>
  <c r="N33" i="3" s="1"/>
  <c r="P33" i="3" s="1"/>
  <c r="AA33" i="3"/>
  <c r="Z33" i="3" s="1"/>
  <c r="AB33" i="3" s="1"/>
  <c r="AM33" i="3"/>
  <c r="AL33" i="3" s="1"/>
  <c r="AN33" i="3" s="1"/>
  <c r="AY33" i="3"/>
  <c r="AZ33" i="3" s="1"/>
  <c r="BK33" i="3"/>
  <c r="BJ33" i="3" s="1"/>
  <c r="BL33" i="3" s="1"/>
  <c r="BW33" i="3"/>
  <c r="BV33" i="3" s="1"/>
  <c r="BX33" i="3" s="1"/>
  <c r="CI33" i="3"/>
  <c r="CH33" i="3" s="1"/>
  <c r="CJ33" i="3" s="1"/>
  <c r="F30" i="3"/>
  <c r="E30" i="3" s="1"/>
  <c r="G30" i="3" s="1"/>
  <c r="R30" i="3"/>
  <c r="Q30" i="3" s="1"/>
  <c r="S30" i="3" s="1"/>
  <c r="AD30" i="3"/>
  <c r="AC30" i="3" s="1"/>
  <c r="AE30" i="3" s="1"/>
  <c r="AP30" i="3"/>
  <c r="AO30" i="3" s="1"/>
  <c r="AQ30" i="3" s="1"/>
  <c r="BB30" i="3"/>
  <c r="BA30" i="3" s="1"/>
  <c r="BC30" i="3" s="1"/>
  <c r="BN30" i="3"/>
  <c r="BM30" i="3" s="1"/>
  <c r="BO30" i="3" s="1"/>
  <c r="BZ30" i="3"/>
  <c r="BY30" i="3" s="1"/>
  <c r="CA30" i="3" s="1"/>
  <c r="F21" i="3"/>
  <c r="E21" i="3" s="1"/>
  <c r="G21" i="3" s="1"/>
  <c r="R21" i="3"/>
  <c r="Q21" i="3" s="1"/>
  <c r="S21" i="3" s="1"/>
  <c r="AD21" i="3"/>
  <c r="AC21" i="3" s="1"/>
  <c r="AE21" i="3" s="1"/>
  <c r="AP21" i="3"/>
  <c r="AQ21" i="3" s="1"/>
  <c r="BB21" i="3"/>
  <c r="BC21" i="3" s="1"/>
  <c r="BN21" i="3"/>
  <c r="BM21" i="3" s="1"/>
  <c r="BO21" i="3" s="1"/>
  <c r="BZ21" i="3"/>
  <c r="BY21" i="3" s="1"/>
  <c r="CA21" i="3" s="1"/>
  <c r="U21" i="3"/>
  <c r="T21" i="3" s="1"/>
  <c r="V21" i="3" s="1"/>
  <c r="AA21" i="3"/>
  <c r="Z21" i="3" s="1"/>
  <c r="AB21" i="3" s="1"/>
  <c r="AV21" i="3"/>
  <c r="AW21" i="3" s="1"/>
  <c r="BQ21" i="3"/>
  <c r="BP21" i="3" s="1"/>
  <c r="BR21" i="3" s="1"/>
  <c r="BW21" i="3"/>
  <c r="BV21" i="3" s="1"/>
  <c r="BX21" i="3" s="1"/>
  <c r="C20" i="3"/>
  <c r="B20" i="3" s="1"/>
  <c r="D20" i="3" s="1"/>
  <c r="O20" i="3"/>
  <c r="N20" i="3" s="1"/>
  <c r="P20" i="3" s="1"/>
  <c r="AA20" i="3"/>
  <c r="Z20" i="3" s="1"/>
  <c r="AB20" i="3" s="1"/>
  <c r="AM20" i="3"/>
  <c r="AL20" i="3" s="1"/>
  <c r="AN20" i="3" s="1"/>
  <c r="AY20" i="3"/>
  <c r="AX20" i="3" s="1"/>
  <c r="AZ20" i="3" s="1"/>
  <c r="BK20" i="3"/>
  <c r="BJ20" i="3" s="1"/>
  <c r="BL20" i="3" s="1"/>
  <c r="BW20" i="3"/>
  <c r="BV20" i="3" s="1"/>
  <c r="BX20" i="3" s="1"/>
  <c r="CI20" i="3"/>
  <c r="CH20" i="3" s="1"/>
  <c r="CJ20" i="3" s="1"/>
  <c r="F17" i="3"/>
  <c r="E17" i="3" s="1"/>
  <c r="G17" i="3" s="1"/>
  <c r="R17" i="3"/>
  <c r="Q17" i="3" s="1"/>
  <c r="S17" i="3" s="1"/>
  <c r="AD17" i="3"/>
  <c r="AC17" i="3" s="1"/>
  <c r="AE17" i="3" s="1"/>
  <c r="AP17" i="3"/>
  <c r="AO17" i="3" s="1"/>
  <c r="AQ17" i="3" s="1"/>
  <c r="BB17" i="3"/>
  <c r="BA17" i="3" s="1"/>
  <c r="BC17" i="3" s="1"/>
  <c r="BN17" i="3"/>
  <c r="BM17" i="3" s="1"/>
  <c r="BO17" i="3" s="1"/>
  <c r="BZ17" i="3"/>
  <c r="BY17" i="3" s="1"/>
  <c r="CA17" i="3" s="1"/>
  <c r="C16" i="3"/>
  <c r="B16" i="3" s="1"/>
  <c r="D16" i="3" s="1"/>
  <c r="O16" i="3"/>
  <c r="N16" i="3" s="1"/>
  <c r="P16" i="3" s="1"/>
  <c r="AA16" i="3"/>
  <c r="AB16" i="3" s="1"/>
  <c r="AM16" i="3"/>
  <c r="AN16" i="3" s="1"/>
  <c r="AY16" i="3"/>
  <c r="AX16" i="3" s="1"/>
  <c r="AZ16" i="3" s="1"/>
  <c r="U16" i="3"/>
  <c r="V16" i="3" s="1"/>
  <c r="AP16" i="3"/>
  <c r="AO16" i="3" s="1"/>
  <c r="AQ16" i="3" s="1"/>
  <c r="AV16" i="3"/>
  <c r="AU16" i="3" s="1"/>
  <c r="AW16" i="3" s="1"/>
  <c r="BK16" i="3"/>
  <c r="BJ16" i="3" s="1"/>
  <c r="BL16" i="3" s="1"/>
  <c r="BW16" i="3"/>
  <c r="BV16" i="3" s="1"/>
  <c r="BX16" i="3" s="1"/>
  <c r="CI16" i="3"/>
  <c r="CH16" i="3" s="1"/>
  <c r="CJ16" i="3" s="1"/>
  <c r="F25" i="3"/>
  <c r="E25" i="3" s="1"/>
  <c r="G25" i="3" s="1"/>
  <c r="R25" i="3"/>
  <c r="S25" i="3" s="1"/>
  <c r="AD25" i="3"/>
  <c r="AC25" i="3" s="1"/>
  <c r="AE25" i="3" s="1"/>
  <c r="AP25" i="3"/>
  <c r="AO25" i="3" s="1"/>
  <c r="AQ25" i="3" s="1"/>
  <c r="BB25" i="3"/>
  <c r="BC25" i="3" s="1"/>
  <c r="BN25" i="3"/>
  <c r="BM25" i="3" s="1"/>
  <c r="BO25" i="3" s="1"/>
  <c r="BZ25" i="3"/>
  <c r="CA25" i="3" s="1"/>
  <c r="CF20" i="3"/>
  <c r="CE20" i="3" s="1"/>
  <c r="CG20" i="3" s="1"/>
  <c r="BZ20" i="3"/>
  <c r="BY20" i="3" s="1"/>
  <c r="CA20" i="3" s="1"/>
  <c r="BE20" i="3"/>
  <c r="BD20" i="3" s="1"/>
  <c r="BF20" i="3" s="1"/>
  <c r="AJ20" i="3"/>
  <c r="AI20" i="3" s="1"/>
  <c r="AK20" i="3" s="1"/>
  <c r="AD20" i="3"/>
  <c r="AC20" i="3" s="1"/>
  <c r="AE20" i="3" s="1"/>
  <c r="I20" i="3"/>
  <c r="H20" i="3" s="1"/>
  <c r="J20" i="3" s="1"/>
  <c r="CF17" i="3"/>
  <c r="CE17" i="3" s="1"/>
  <c r="CG17" i="3" s="1"/>
  <c r="BK17" i="3"/>
  <c r="BJ17" i="3" s="1"/>
  <c r="BL17" i="3" s="1"/>
  <c r="BE17" i="3"/>
  <c r="BD17" i="3" s="1"/>
  <c r="BF17" i="3" s="1"/>
  <c r="AJ17" i="3"/>
  <c r="AI17" i="3" s="1"/>
  <c r="AK17" i="3" s="1"/>
  <c r="O17" i="3"/>
  <c r="N17" i="3" s="1"/>
  <c r="P17" i="3" s="1"/>
  <c r="I17" i="3"/>
  <c r="H17" i="3" s="1"/>
  <c r="J17" i="3" s="1"/>
  <c r="BT16" i="3"/>
  <c r="BU16" i="3" s="1"/>
  <c r="BN16" i="3"/>
  <c r="BM16" i="3" s="1"/>
  <c r="BO16" i="3" s="1"/>
  <c r="BB16" i="3"/>
  <c r="BA16" i="3" s="1"/>
  <c r="BC16" i="3" s="1"/>
  <c r="AG16" i="3"/>
  <c r="AF16" i="3" s="1"/>
  <c r="AH16" i="3" s="1"/>
  <c r="R16" i="3"/>
  <c r="S16" i="3" s="1"/>
  <c r="L16" i="3"/>
  <c r="K16" i="3" s="1"/>
  <c r="M16" i="3" s="1"/>
  <c r="L15" i="3"/>
  <c r="K15" i="3" s="1"/>
  <c r="M15" i="3" s="1"/>
  <c r="X15" i="3"/>
  <c r="W15" i="3" s="1"/>
  <c r="Y15" i="3" s="1"/>
  <c r="AJ15" i="3"/>
  <c r="AI15" i="3" s="1"/>
  <c r="AK15" i="3" s="1"/>
  <c r="AV15" i="3"/>
  <c r="AU15" i="3" s="1"/>
  <c r="AW15" i="3" s="1"/>
  <c r="BH15" i="3"/>
  <c r="BG15" i="3" s="1"/>
  <c r="BI15" i="3" s="1"/>
  <c r="BT15" i="3"/>
  <c r="BS15" i="3" s="1"/>
  <c r="BU15" i="3" s="1"/>
  <c r="CF15" i="3"/>
  <c r="CE15" i="3" s="1"/>
  <c r="CG15" i="3" s="1"/>
  <c r="C15" i="3"/>
  <c r="B15" i="3" s="1"/>
  <c r="D15" i="3" s="1"/>
  <c r="I15" i="3"/>
  <c r="H15" i="3" s="1"/>
  <c r="J15" i="3" s="1"/>
  <c r="AD15" i="3"/>
  <c r="AC15" i="3" s="1"/>
  <c r="AE15" i="3" s="1"/>
  <c r="AY15" i="3"/>
  <c r="AX15" i="3" s="1"/>
  <c r="AZ15" i="3" s="1"/>
  <c r="BE15" i="3"/>
  <c r="BD15" i="3" s="1"/>
  <c r="BF15" i="3" s="1"/>
  <c r="BZ15" i="3"/>
  <c r="BY15" i="3" s="1"/>
  <c r="CA15" i="3" s="1"/>
  <c r="C12" i="3"/>
  <c r="B12" i="3" s="1"/>
  <c r="D12" i="3" s="1"/>
  <c r="O12" i="3"/>
  <c r="N12" i="3" s="1"/>
  <c r="P12" i="3" s="1"/>
  <c r="AA12" i="3"/>
  <c r="Z12" i="3" s="1"/>
  <c r="AB12" i="3" s="1"/>
  <c r="AM12" i="3"/>
  <c r="AL12" i="3" s="1"/>
  <c r="AN12" i="3" s="1"/>
  <c r="AY12" i="3"/>
  <c r="AZ12" i="3" s="1"/>
  <c r="BK12" i="3"/>
  <c r="BJ12" i="3" s="1"/>
  <c r="BL12" i="3" s="1"/>
  <c r="BW12" i="3"/>
  <c r="BV12" i="3" s="1"/>
  <c r="BX12" i="3" s="1"/>
  <c r="CI12" i="3"/>
  <c r="CH12" i="3" s="1"/>
  <c r="CJ12" i="3" s="1"/>
  <c r="U12" i="3"/>
  <c r="T12" i="3" s="1"/>
  <c r="V12" i="3" s="1"/>
  <c r="AP12" i="3"/>
  <c r="AO12" i="3" s="1"/>
  <c r="AQ12" i="3" s="1"/>
  <c r="AV12" i="3"/>
  <c r="AW12" i="3" s="1"/>
  <c r="BQ12" i="3"/>
  <c r="BP12" i="3" s="1"/>
  <c r="BR12" i="3" s="1"/>
  <c r="R12" i="3"/>
  <c r="Q12" i="3" s="1"/>
  <c r="S12" i="3" s="1"/>
  <c r="X12" i="3"/>
  <c r="W12" i="3" s="1"/>
  <c r="Y12" i="3" s="1"/>
  <c r="AS12" i="3"/>
  <c r="AR12" i="3" s="1"/>
  <c r="AT12" i="3" s="1"/>
  <c r="BN12" i="3"/>
  <c r="BM12" i="3" s="1"/>
  <c r="BO12" i="3" s="1"/>
  <c r="BT12" i="3"/>
  <c r="BS12" i="3" s="1"/>
  <c r="BU12" i="3" s="1"/>
  <c r="L10" i="3"/>
  <c r="M10" i="3" s="1"/>
  <c r="X10" i="3"/>
  <c r="W10" i="3" s="1"/>
  <c r="Y10" i="3" s="1"/>
  <c r="AJ10" i="3"/>
  <c r="AK10" i="3" s="1"/>
  <c r="AV10" i="3"/>
  <c r="AW10" i="3" s="1"/>
  <c r="BH10" i="3"/>
  <c r="BG10" i="3" s="1"/>
  <c r="BI10" i="3" s="1"/>
  <c r="R10" i="3"/>
  <c r="Q10" i="3" s="1"/>
  <c r="S10" i="3" s="1"/>
  <c r="AM10" i="3"/>
  <c r="AN10" i="3" s="1"/>
  <c r="AS10" i="3"/>
  <c r="AT10" i="3" s="1"/>
  <c r="BQ10" i="3"/>
  <c r="BP10" i="3" s="1"/>
  <c r="BR10" i="3" s="1"/>
  <c r="CC10" i="3"/>
  <c r="CD10" i="3" s="1"/>
  <c r="C10" i="3"/>
  <c r="B10" i="3" s="1"/>
  <c r="D10" i="3" s="1"/>
  <c r="BN10" i="3"/>
  <c r="BM10" i="3" s="1"/>
  <c r="BO10" i="3" s="1"/>
  <c r="CI10" i="3"/>
  <c r="CH10" i="3" s="1"/>
  <c r="CJ10" i="3" s="1"/>
  <c r="F10" i="3"/>
  <c r="E10" i="3" s="1"/>
  <c r="G10" i="3" s="1"/>
  <c r="U10" i="3"/>
  <c r="V10" i="3" s="1"/>
  <c r="AA10" i="3"/>
  <c r="AB10" i="3" s="1"/>
  <c r="AP10" i="3"/>
  <c r="AQ10" i="3" s="1"/>
  <c r="BE10" i="3"/>
  <c r="BD10" i="3" s="1"/>
  <c r="BF10" i="3" s="1"/>
  <c r="BK10" i="3"/>
  <c r="BJ10" i="3" s="1"/>
  <c r="BL10" i="3" s="1"/>
  <c r="CF10" i="3"/>
  <c r="CE10" i="3" s="1"/>
  <c r="CG10" i="3" s="1"/>
  <c r="L11" i="3"/>
  <c r="K11" i="3" s="1"/>
  <c r="M11" i="3" s="1"/>
  <c r="X11" i="3"/>
  <c r="W11" i="3" s="1"/>
  <c r="Y11" i="3" s="1"/>
  <c r="AJ11" i="3"/>
  <c r="AI11" i="3" s="1"/>
  <c r="AK11" i="3" s="1"/>
  <c r="AV11" i="3"/>
  <c r="AU11" i="3" s="1"/>
  <c r="AW11" i="3" s="1"/>
  <c r="BH11" i="3"/>
  <c r="BG11" i="3" s="1"/>
  <c r="BI11" i="3" s="1"/>
  <c r="BT11" i="3"/>
  <c r="BS11" i="3" s="1"/>
  <c r="BU11" i="3" s="1"/>
  <c r="CF11" i="3"/>
  <c r="CE11" i="3" s="1"/>
  <c r="CG11" i="3" s="1"/>
  <c r="F13" i="3"/>
  <c r="E13" i="3" s="1"/>
  <c r="G13" i="3" s="1"/>
  <c r="R13" i="3"/>
  <c r="Q13" i="3" s="1"/>
  <c r="S13" i="3" s="1"/>
  <c r="AD13" i="3"/>
  <c r="AC13" i="3" s="1"/>
  <c r="AE13" i="3" s="1"/>
  <c r="AP13" i="3"/>
  <c r="AO13" i="3" s="1"/>
  <c r="AQ13" i="3" s="1"/>
  <c r="BB13" i="3"/>
  <c r="BA13" i="3" s="1"/>
  <c r="BC13" i="3" s="1"/>
  <c r="BN13" i="3"/>
  <c r="BM13" i="3" s="1"/>
  <c r="BO13" i="3" s="1"/>
  <c r="BZ13" i="3"/>
  <c r="BY13" i="3" s="1"/>
  <c r="CA13" i="3" s="1"/>
  <c r="BZ11" i="3"/>
  <c r="BY11" i="3" s="1"/>
  <c r="CA11" i="3" s="1"/>
  <c r="BE11" i="3"/>
  <c r="BD11" i="3" s="1"/>
  <c r="BF11" i="3" s="1"/>
  <c r="AY11" i="3"/>
  <c r="AX11" i="3" s="1"/>
  <c r="AZ11" i="3" s="1"/>
  <c r="AD11" i="3"/>
  <c r="AC11" i="3" s="1"/>
  <c r="AE11" i="3" s="1"/>
  <c r="I11" i="3"/>
  <c r="H11" i="3" s="1"/>
  <c r="J11" i="3" s="1"/>
  <c r="C11" i="3"/>
  <c r="B11" i="3" s="1"/>
  <c r="D11" i="3" s="1"/>
  <c r="C7" i="3"/>
  <c r="B7" i="3" s="1"/>
  <c r="D7" i="3" s="1"/>
  <c r="O7" i="3"/>
  <c r="N7" i="3" s="1"/>
  <c r="P7" i="3" s="1"/>
  <c r="AA7" i="3"/>
  <c r="Z7" i="3" s="1"/>
  <c r="AB7" i="3" s="1"/>
  <c r="AM7" i="3"/>
  <c r="AL7" i="3" s="1"/>
  <c r="AN7" i="3" s="1"/>
  <c r="AY7" i="3"/>
  <c r="AZ7" i="3" s="1"/>
  <c r="BK7" i="3"/>
  <c r="BJ7" i="3" s="1"/>
  <c r="BL7" i="3" s="1"/>
  <c r="BW7" i="3"/>
  <c r="BV7" i="3" s="1"/>
  <c r="BX7" i="3" s="1"/>
  <c r="CI7" i="3"/>
  <c r="CH7" i="3" s="1"/>
  <c r="CJ7" i="3" s="1"/>
  <c r="U7" i="3"/>
  <c r="T7" i="3" s="1"/>
  <c r="V7" i="3" s="1"/>
  <c r="AP7" i="3"/>
  <c r="AO7" i="3" s="1"/>
  <c r="AQ7" i="3" s="1"/>
  <c r="AV7" i="3"/>
  <c r="AW7" i="3" s="1"/>
  <c r="BQ7" i="3"/>
  <c r="BP7" i="3" s="1"/>
  <c r="BR7" i="3" s="1"/>
  <c r="L6" i="3"/>
  <c r="K6" i="3" s="1"/>
  <c r="M6" i="3" s="1"/>
  <c r="X6" i="3"/>
  <c r="W6" i="3" s="1"/>
  <c r="Y6" i="3" s="1"/>
  <c r="AJ6" i="3"/>
  <c r="AI6" i="3" s="1"/>
  <c r="AK6" i="3" s="1"/>
  <c r="AV6" i="3"/>
  <c r="AU6" i="3" s="1"/>
  <c r="AW6" i="3" s="1"/>
  <c r="BH6" i="3"/>
  <c r="BG6" i="3" s="1"/>
  <c r="BI6" i="3" s="1"/>
  <c r="BT6" i="3"/>
  <c r="BS6" i="3" s="1"/>
  <c r="BU6" i="3" s="1"/>
  <c r="CF6" i="3"/>
  <c r="CE6" i="3" s="1"/>
  <c r="CG6" i="3" s="1"/>
  <c r="F8" i="3"/>
  <c r="E8" i="3" s="1"/>
  <c r="G8" i="3" s="1"/>
  <c r="R8" i="3"/>
  <c r="Q8" i="3" s="1"/>
  <c r="S8" i="3" s="1"/>
  <c r="BZ6" i="3"/>
  <c r="BY6" i="3" s="1"/>
  <c r="CA6" i="3" s="1"/>
  <c r="BE6" i="3"/>
  <c r="BD6" i="3" s="1"/>
  <c r="BF6" i="3" s="1"/>
  <c r="AY6" i="3"/>
  <c r="AX6" i="3" s="1"/>
  <c r="AZ6" i="3" s="1"/>
  <c r="AD6" i="3"/>
  <c r="AC6" i="3" s="1"/>
  <c r="AE6" i="3" s="1"/>
  <c r="I6" i="3"/>
  <c r="H6" i="3" s="1"/>
  <c r="J6" i="3" s="1"/>
  <c r="C6" i="3"/>
  <c r="B6" i="3" s="1"/>
  <c r="D6" i="3" s="1"/>
  <c r="BN4" i="3"/>
  <c r="BM4" i="3" s="1"/>
  <c r="BO4" i="3" s="1"/>
  <c r="BB4" i="3"/>
  <c r="BA4" i="3" s="1"/>
  <c r="BC4" i="3" s="1"/>
  <c r="AP4" i="3"/>
  <c r="AO4" i="3" s="1"/>
  <c r="AQ4" i="3" s="1"/>
  <c r="AD4" i="3"/>
  <c r="AC4" i="3" s="1"/>
  <c r="AE4" i="3" s="1"/>
  <c r="R4" i="3"/>
  <c r="Q4" i="3" s="1"/>
  <c r="S4" i="3" s="1"/>
  <c r="Y5" i="2" l="1"/>
  <c r="CR3" i="1"/>
  <c r="CR5" i="1" s="1"/>
  <c r="CR6" i="1" l="1"/>
  <c r="A3" i="3" l="1"/>
  <c r="BT3" i="3" l="1"/>
  <c r="BS3" i="3" s="1"/>
  <c r="BU3" i="3" s="1"/>
  <c r="C3" i="3"/>
  <c r="B3" i="3" s="1"/>
  <c r="D3" i="3" s="1"/>
  <c r="O3" i="3"/>
  <c r="N3" i="3" s="1"/>
  <c r="P3" i="3" s="1"/>
  <c r="CC3" i="3"/>
  <c r="CL3" i="3"/>
  <c r="CK3" i="3" s="1"/>
  <c r="CM3" i="3" s="1"/>
  <c r="BZ3" i="3"/>
  <c r="BY3" i="3" s="1"/>
  <c r="CA3" i="3" s="1"/>
  <c r="CF3" i="3"/>
  <c r="CG3" i="3" s="1"/>
  <c r="CI3" i="3"/>
  <c r="CH3" i="3" s="1"/>
  <c r="CJ3" i="3" s="1"/>
  <c r="BW3" i="3"/>
  <c r="BV3" i="3" s="1"/>
  <c r="BX3" i="3" s="1"/>
  <c r="BQ3" i="3"/>
  <c r="BP3" i="3" s="1"/>
  <c r="BR3" i="3" s="1"/>
  <c r="BE3" i="3"/>
  <c r="BD3" i="3" s="1"/>
  <c r="BF3" i="3" s="1"/>
  <c r="BK3" i="3"/>
  <c r="BJ3" i="3" s="1"/>
  <c r="BL3" i="3" s="1"/>
  <c r="BB3" i="3"/>
  <c r="BA3" i="3" s="1"/>
  <c r="BC3" i="3" s="1"/>
  <c r="BH3" i="3"/>
  <c r="BG3" i="3" s="1"/>
  <c r="BI3" i="3" s="1"/>
  <c r="BN3" i="3"/>
  <c r="BM3" i="3" s="1"/>
  <c r="BO3" i="3" s="1"/>
  <c r="AP3" i="3"/>
  <c r="AO3" i="3" s="1"/>
  <c r="AQ3" i="3" s="1"/>
  <c r="AD3" i="3"/>
  <c r="AC3" i="3" s="1"/>
  <c r="AE3" i="3" s="1"/>
  <c r="X3" i="3"/>
  <c r="W3" i="3" s="1"/>
  <c r="Y3" i="3" s="1"/>
  <c r="U3" i="3"/>
  <c r="T3" i="3" s="1"/>
  <c r="V3" i="3" s="1"/>
  <c r="AA3" i="3"/>
  <c r="Z3" i="3" s="1"/>
  <c r="AB3" i="3" s="1"/>
  <c r="AY3" i="3"/>
  <c r="AX3" i="3" s="1"/>
  <c r="AZ3" i="3" s="1"/>
  <c r="AV3" i="3"/>
  <c r="AU3" i="3" s="1"/>
  <c r="AW3" i="3" s="1"/>
  <c r="AS3" i="3"/>
  <c r="AR3" i="3" s="1"/>
  <c r="AT3" i="3" s="1"/>
  <c r="AM3" i="3"/>
  <c r="AL3" i="3" s="1"/>
  <c r="AN3" i="3" s="1"/>
  <c r="AJ3" i="3"/>
  <c r="AI3" i="3" s="1"/>
  <c r="AK3" i="3" s="1"/>
  <c r="AG3" i="3"/>
  <c r="AF3" i="3" s="1"/>
  <c r="AH3" i="3" s="1"/>
  <c r="F3" i="3"/>
  <c r="E3" i="3" s="1"/>
  <c r="G3" i="3" s="1"/>
  <c r="I3" i="3"/>
  <c r="H3" i="3" s="1"/>
  <c r="J3" i="3" s="1"/>
  <c r="R3" i="3"/>
  <c r="S3" i="3" s="1"/>
  <c r="L3" i="3"/>
  <c r="K3" i="3" s="1"/>
  <c r="M3" i="3" s="1"/>
  <c r="CB3" i="3" l="1"/>
  <c r="CD3" i="3" s="1"/>
  <c r="CK1" i="3"/>
  <c r="CH1" i="3"/>
  <c r="CE1" i="3"/>
  <c r="CB1" i="3"/>
  <c r="BY1" i="3"/>
  <c r="BV1" i="3"/>
  <c r="BS1" i="3"/>
  <c r="BP1" i="3"/>
  <c r="BM1" i="3"/>
  <c r="BJ1" i="3"/>
  <c r="BG1" i="3"/>
  <c r="BD1" i="3"/>
  <c r="BA1" i="3"/>
  <c r="AX1" i="3"/>
  <c r="AU1" i="3"/>
  <c r="AR1" i="3"/>
  <c r="AI1" i="3"/>
  <c r="AL1" i="3"/>
  <c r="AO1" i="3"/>
  <c r="AF1" i="3"/>
  <c r="Z1" i="3"/>
  <c r="AC1" i="3"/>
  <c r="T1" i="3"/>
  <c r="W1" i="3"/>
  <c r="Q1" i="3"/>
  <c r="K1" i="3"/>
  <c r="N1" i="3"/>
  <c r="E1" i="3"/>
  <c r="H1" i="3"/>
  <c r="A41" i="2"/>
  <c r="G41" i="2" l="1"/>
  <c r="M41" i="2" l="1"/>
  <c r="S41" i="2" l="1"/>
  <c r="Y41" i="2" l="1"/>
  <c r="A76" i="2" l="1"/>
  <c r="G76" i="2" l="1"/>
  <c r="M76" i="2" l="1"/>
  <c r="S76" i="2" l="1"/>
  <c r="Y76" i="2" l="1"/>
  <c r="A115" i="2" l="1"/>
  <c r="G115" i="2" l="1"/>
  <c r="M115" i="2" l="1"/>
  <c r="S115" i="2" l="1"/>
  <c r="Y115" i="2" l="1"/>
  <c r="A153" i="2" l="1"/>
  <c r="G153" i="2" l="1"/>
  <c r="M153" i="2" l="1"/>
  <c r="S153" i="2" l="1"/>
  <c r="Y153" i="2" l="1"/>
  <c r="A183" i="2" s="1"/>
  <c r="G183" i="2" s="1"/>
  <c r="M183" i="2" s="1"/>
</calcChain>
</file>

<file path=xl/sharedStrings.xml><?xml version="1.0" encoding="utf-8"?>
<sst xmlns="http://schemas.openxmlformats.org/spreadsheetml/2006/main" count="2905" uniqueCount="338">
  <si>
    <t>Lek. M. Janeczko-Czarnecka</t>
  </si>
  <si>
    <t>Lek. I. Miśkiewicz-Migoń</t>
  </si>
  <si>
    <t>Lek. M. Moj</t>
  </si>
  <si>
    <t>Lek. K. Wilczyńska</t>
  </si>
  <si>
    <t>Lek. A. Rodziewicz</t>
  </si>
  <si>
    <t>Data</t>
  </si>
  <si>
    <t>Rok</t>
  </si>
  <si>
    <t>Grupa</t>
  </si>
  <si>
    <t>Rodz. Zaj.</t>
  </si>
  <si>
    <t>Wykładowca</t>
  </si>
  <si>
    <t>Dzień 1</t>
  </si>
  <si>
    <t>Dzień 2</t>
  </si>
  <si>
    <t>Dzień 3</t>
  </si>
  <si>
    <t>Dzień 4</t>
  </si>
  <si>
    <t>Dzień 5</t>
  </si>
  <si>
    <t>Dzień 6</t>
  </si>
  <si>
    <t>Dzień 7</t>
  </si>
  <si>
    <t>Dzień 8</t>
  </si>
  <si>
    <t>Dzień 9</t>
  </si>
  <si>
    <t>Dzień 10</t>
  </si>
  <si>
    <t>Dzień 11</t>
  </si>
  <si>
    <t>Dzień 12</t>
  </si>
  <si>
    <t>Dzień 13</t>
  </si>
  <si>
    <t>Dzień 14</t>
  </si>
  <si>
    <t>Dzień 15</t>
  </si>
  <si>
    <t>Dzień 16</t>
  </si>
  <si>
    <t>Dzień 17</t>
  </si>
  <si>
    <t>Dzień 18</t>
  </si>
  <si>
    <t>Dzień 19</t>
  </si>
  <si>
    <t>Dzień 20</t>
  </si>
  <si>
    <t>Dzień 21</t>
  </si>
  <si>
    <t>Dzień 22</t>
  </si>
  <si>
    <t>Dzień 23</t>
  </si>
  <si>
    <t>Dzień 24</t>
  </si>
  <si>
    <t>Dzień 25</t>
  </si>
  <si>
    <t>Dzień 26</t>
  </si>
  <si>
    <t>Dzień 27</t>
  </si>
  <si>
    <t>Dzień 28</t>
  </si>
  <si>
    <t>Dzień 29</t>
  </si>
  <si>
    <t>Dzień 30</t>
  </si>
  <si>
    <t>Dzień</t>
  </si>
  <si>
    <t>Ćw.</t>
  </si>
  <si>
    <t>Sem.</t>
  </si>
  <si>
    <t>Zaj. Sym.</t>
  </si>
  <si>
    <t>Godz.</t>
  </si>
  <si>
    <t>Prof. A. Chybicka</t>
  </si>
  <si>
    <t>Lek. M. Czajkowska</t>
  </si>
  <si>
    <t>Dr G. Dobaczewski</t>
  </si>
  <si>
    <t>Dr J. Frączkiewicz</t>
  </si>
  <si>
    <t>Dr hab. E. Gorczyńska</t>
  </si>
  <si>
    <t>Lek. K. Gul</t>
  </si>
  <si>
    <t>Lek. M. Horochowska</t>
  </si>
  <si>
    <t>Prof. B. Kazanowska</t>
  </si>
  <si>
    <t>Prof. K. Kałwak</t>
  </si>
  <si>
    <t>Dr J. Kwaśnicka</t>
  </si>
  <si>
    <t>Dr E. Latos-Grażyńska</t>
  </si>
  <si>
    <t>Dr M. Mielcarek-Siedziuk</t>
  </si>
  <si>
    <t>Dr I. Olejnik</t>
  </si>
  <si>
    <t>Lek. K. Ospa</t>
  </si>
  <si>
    <t>Dr W. Pietras</t>
  </si>
  <si>
    <t>Lek. A. Pomykała</t>
  </si>
  <si>
    <t>Lek. M. Rosa</t>
  </si>
  <si>
    <t>Dr J. Owoc-Lempach</t>
  </si>
  <si>
    <t>Dr D. Sęga-Pondel</t>
  </si>
  <si>
    <t>Dr hab. M. Ussowicz</t>
  </si>
  <si>
    <t>Dr E. Wawrzyniak-Dzierżek</t>
  </si>
  <si>
    <t>Dr J. Węcławek-Tompol</t>
  </si>
  <si>
    <t>Dr hab. G. Wróbel</t>
  </si>
  <si>
    <t>Początek miesiąca</t>
  </si>
  <si>
    <t>Poniedziałek</t>
  </si>
  <si>
    <t>Wtorek</t>
  </si>
  <si>
    <t>Środa</t>
  </si>
  <si>
    <t>Czwartek</t>
  </si>
  <si>
    <t>Piątek</t>
  </si>
  <si>
    <t>Sobota</t>
  </si>
  <si>
    <t>Niedziela</t>
  </si>
  <si>
    <t>Lek. med.</t>
  </si>
  <si>
    <t>Umowa cyw.</t>
  </si>
  <si>
    <t>Maria</t>
  </si>
  <si>
    <t>Czajkowska</t>
  </si>
  <si>
    <t>Prof. dr hab.</t>
  </si>
  <si>
    <t>Profesor</t>
  </si>
  <si>
    <t>Alicja</t>
  </si>
  <si>
    <t>Chybicka</t>
  </si>
  <si>
    <t>Dr n. med.</t>
  </si>
  <si>
    <t>Dr hab. n. med.</t>
  </si>
  <si>
    <t>Adiunkt</t>
  </si>
  <si>
    <t>Grzegorz</t>
  </si>
  <si>
    <t>Dobaczewski</t>
  </si>
  <si>
    <t>Grażyna</t>
  </si>
  <si>
    <t>Wróbel</t>
  </si>
  <si>
    <t>Dorota</t>
  </si>
  <si>
    <t>Sęga-Pondel</t>
  </si>
  <si>
    <t>Asystent</t>
  </si>
  <si>
    <t>Katarzyna</t>
  </si>
  <si>
    <t>Gul</t>
  </si>
  <si>
    <t>Bernarda</t>
  </si>
  <si>
    <t>Kazanowska</t>
  </si>
  <si>
    <t>Doktorant</t>
  </si>
  <si>
    <t>Izabela</t>
  </si>
  <si>
    <t>Miśkiewicz-Migoń</t>
  </si>
  <si>
    <t>Jowita</t>
  </si>
  <si>
    <t>Frączkiewicz</t>
  </si>
  <si>
    <t>Ewa</t>
  </si>
  <si>
    <t>Gorczyńska</t>
  </si>
  <si>
    <t>Michalina</t>
  </si>
  <si>
    <t>Horochowska</t>
  </si>
  <si>
    <t>Małgorzata</t>
  </si>
  <si>
    <t>Janeczko-Czarnecka</t>
  </si>
  <si>
    <t>Krzysztof</t>
  </si>
  <si>
    <t>Kałwak</t>
  </si>
  <si>
    <t>St. Wykładowca</t>
  </si>
  <si>
    <t>Justyna</t>
  </si>
  <si>
    <t>Elżbieta</t>
  </si>
  <si>
    <t>Monika</t>
  </si>
  <si>
    <t>Igor</t>
  </si>
  <si>
    <t>Kamila</t>
  </si>
  <si>
    <t>Joanna</t>
  </si>
  <si>
    <t>Wojciech</t>
  </si>
  <si>
    <t>Agnieszka</t>
  </si>
  <si>
    <t>Anna</t>
  </si>
  <si>
    <t>Marek</t>
  </si>
  <si>
    <t>Jadwiga</t>
  </si>
  <si>
    <t>Kwaśnicka</t>
  </si>
  <si>
    <t>Latos-Grażyńska</t>
  </si>
  <si>
    <t>Mielcarek-Siedziuk</t>
  </si>
  <si>
    <t>Moj</t>
  </si>
  <si>
    <t>Olejnik</t>
  </si>
  <si>
    <t>Ospa</t>
  </si>
  <si>
    <t>Owoc-Lempach</t>
  </si>
  <si>
    <t>Pietras</t>
  </si>
  <si>
    <t>Pomykała</t>
  </si>
  <si>
    <t>Rodziewicz</t>
  </si>
  <si>
    <t>Rosa</t>
  </si>
  <si>
    <t>Salamonowicz-Bodzioch</t>
  </si>
  <si>
    <t>Dr M. Salamonowicz-Bodzioch</t>
  </si>
  <si>
    <t>Ussowicz</t>
  </si>
  <si>
    <t>Wawrzyniak-Dzierżek</t>
  </si>
  <si>
    <t>Węcławek-Tompol</t>
  </si>
  <si>
    <t>Wiczyńska</t>
  </si>
  <si>
    <t>Lek. A. Kwella</t>
  </si>
  <si>
    <t>Kwella</t>
  </si>
  <si>
    <t>Lek. S. Antas</t>
  </si>
  <si>
    <t>Sara</t>
  </si>
  <si>
    <t>Antas</t>
  </si>
  <si>
    <t>Lek. T. Brutkowski</t>
  </si>
  <si>
    <t>Tomasz</t>
  </si>
  <si>
    <t>Brutkowski</t>
  </si>
  <si>
    <t>Lek. E. Dzierżek</t>
  </si>
  <si>
    <t>Dzierżek</t>
  </si>
  <si>
    <t>Dr T. Jarmoli ński</t>
  </si>
  <si>
    <t>Jarmoliński</t>
  </si>
  <si>
    <t>Lek. K. Liszka</t>
  </si>
  <si>
    <t>Karolina</t>
  </si>
  <si>
    <t>Liszka</t>
  </si>
  <si>
    <t>Lek. J. Miśkiewicz-Bujna</t>
  </si>
  <si>
    <t>Miśkiewicz-Bujna</t>
  </si>
  <si>
    <t>marzec 2021</t>
  </si>
  <si>
    <t>n</t>
  </si>
  <si>
    <t>22.02</t>
  </si>
  <si>
    <t>23.02</t>
  </si>
  <si>
    <t>24.02</t>
  </si>
  <si>
    <t>25.02</t>
  </si>
  <si>
    <t>1.03</t>
  </si>
  <si>
    <t>2.03</t>
  </si>
  <si>
    <t>3.03</t>
  </si>
  <si>
    <t>4.03</t>
  </si>
  <si>
    <t>5.03</t>
  </si>
  <si>
    <t>8.03</t>
  </si>
  <si>
    <t>10.03</t>
  </si>
  <si>
    <t>11.03</t>
  </si>
  <si>
    <t>12.03</t>
  </si>
  <si>
    <t>15.03</t>
  </si>
  <si>
    <t>16.03</t>
  </si>
  <si>
    <t>17.03</t>
  </si>
  <si>
    <t>18.03</t>
  </si>
  <si>
    <t>9.03</t>
  </si>
  <si>
    <t>19.03</t>
  </si>
  <si>
    <t>22.03</t>
  </si>
  <si>
    <t>23.03</t>
  </si>
  <si>
    <t>24.03</t>
  </si>
  <si>
    <t>25.03</t>
  </si>
  <si>
    <t>26.03</t>
  </si>
  <si>
    <t>29.03</t>
  </si>
  <si>
    <t>30.03</t>
  </si>
  <si>
    <t>31.03</t>
  </si>
  <si>
    <t>26.02</t>
  </si>
  <si>
    <t>PL</t>
  </si>
  <si>
    <t>III</t>
  </si>
  <si>
    <t>14A</t>
  </si>
  <si>
    <t>8:30-10:45</t>
  </si>
  <si>
    <t>14B</t>
  </si>
  <si>
    <t>14C</t>
  </si>
  <si>
    <t>14D</t>
  </si>
  <si>
    <t>12C</t>
  </si>
  <si>
    <t>12D</t>
  </si>
  <si>
    <t>1A</t>
  </si>
  <si>
    <t>1C</t>
  </si>
  <si>
    <t>1D</t>
  </si>
  <si>
    <t>2D</t>
  </si>
  <si>
    <t>16C</t>
  </si>
  <si>
    <t>16D</t>
  </si>
  <si>
    <t>8A</t>
  </si>
  <si>
    <t>8B</t>
  </si>
  <si>
    <t>8C</t>
  </si>
  <si>
    <t>8D</t>
  </si>
  <si>
    <t>9A</t>
  </si>
  <si>
    <t>9B</t>
  </si>
  <si>
    <t>9C</t>
  </si>
  <si>
    <t>5a</t>
  </si>
  <si>
    <t>5b</t>
  </si>
  <si>
    <t>5c</t>
  </si>
  <si>
    <t>5d</t>
  </si>
  <si>
    <t>10A</t>
  </si>
  <si>
    <t>10B</t>
  </si>
  <si>
    <t>10C</t>
  </si>
  <si>
    <t>10D</t>
  </si>
  <si>
    <t>15A</t>
  </si>
  <si>
    <t>15B</t>
  </si>
  <si>
    <t>15C</t>
  </si>
  <si>
    <t>15D</t>
  </si>
  <si>
    <t>V</t>
  </si>
  <si>
    <t>12-13:30</t>
  </si>
  <si>
    <t>10.1</t>
  </si>
  <si>
    <t>10.2</t>
  </si>
  <si>
    <t>10.3</t>
  </si>
  <si>
    <t>10.4</t>
  </si>
  <si>
    <t>11.1</t>
  </si>
  <si>
    <t>11.2</t>
  </si>
  <si>
    <t>11.3</t>
  </si>
  <si>
    <t>11.4</t>
  </si>
  <si>
    <t>12.1</t>
  </si>
  <si>
    <t>12.2</t>
  </si>
  <si>
    <t>12.3</t>
  </si>
  <si>
    <t>12.4</t>
  </si>
  <si>
    <t>13.1</t>
  </si>
  <si>
    <t>13.2</t>
  </si>
  <si>
    <t>13.3</t>
  </si>
  <si>
    <t>13.4</t>
  </si>
  <si>
    <t>14.1</t>
  </si>
  <si>
    <t>14.2</t>
  </si>
  <si>
    <t>14.3</t>
  </si>
  <si>
    <t>14.4</t>
  </si>
  <si>
    <t>15.1</t>
  </si>
  <si>
    <t>15.2</t>
  </si>
  <si>
    <t>15.3</t>
  </si>
  <si>
    <t>15.4</t>
  </si>
  <si>
    <t>IV</t>
  </si>
  <si>
    <t>8.1</t>
  </si>
  <si>
    <t>8.2</t>
  </si>
  <si>
    <t>8.3</t>
  </si>
  <si>
    <t>8.4</t>
  </si>
  <si>
    <t>8:30-11:30</t>
  </si>
  <si>
    <t>7.1</t>
  </si>
  <si>
    <t>7.2</t>
  </si>
  <si>
    <t>7.3</t>
  </si>
  <si>
    <t>7.4</t>
  </si>
  <si>
    <t>16.1</t>
  </si>
  <si>
    <t>16.2</t>
  </si>
  <si>
    <t>16.3</t>
  </si>
  <si>
    <t>16.4</t>
  </si>
  <si>
    <t>4.1</t>
  </si>
  <si>
    <t>4.2</t>
  </si>
  <si>
    <t>4.3</t>
  </si>
  <si>
    <t>4.4</t>
  </si>
  <si>
    <t>VI</t>
  </si>
  <si>
    <t>1D;14D</t>
  </si>
  <si>
    <t>9D</t>
  </si>
  <si>
    <t>ED</t>
  </si>
  <si>
    <t>8a</t>
  </si>
  <si>
    <t>8b</t>
  </si>
  <si>
    <t>2a</t>
  </si>
  <si>
    <t>2b</t>
  </si>
  <si>
    <t>7a</t>
  </si>
  <si>
    <t>7b</t>
  </si>
  <si>
    <t>7c</t>
  </si>
  <si>
    <t>8:00-10:15</t>
  </si>
  <si>
    <t>11:30-13:00</t>
  </si>
  <si>
    <t>08:00-11:00</t>
  </si>
  <si>
    <t>9a</t>
  </si>
  <si>
    <t>9b</t>
  </si>
  <si>
    <t>10a</t>
  </si>
  <si>
    <t>10b</t>
  </si>
  <si>
    <t>11:00-14:00</t>
  </si>
  <si>
    <t>14:00-15:30</t>
  </si>
  <si>
    <t>11a</t>
  </si>
  <si>
    <t>11b</t>
  </si>
  <si>
    <t>12a</t>
  </si>
  <si>
    <t>12b</t>
  </si>
  <si>
    <t>13a</t>
  </si>
  <si>
    <t>13b</t>
  </si>
  <si>
    <t>14a</t>
  </si>
  <si>
    <t>Er</t>
  </si>
  <si>
    <t>13,14,Er</t>
  </si>
  <si>
    <t>1a</t>
  </si>
  <si>
    <t>1b</t>
  </si>
  <si>
    <t>1c</t>
  </si>
  <si>
    <t>3a</t>
  </si>
  <si>
    <t>3b</t>
  </si>
  <si>
    <t>12:00-15:00</t>
  </si>
  <si>
    <t>4a</t>
  </si>
  <si>
    <t>4b</t>
  </si>
  <si>
    <t>12:00-14:15</t>
  </si>
  <si>
    <t>6a</t>
  </si>
  <si>
    <t>6b</t>
  </si>
  <si>
    <t>1B</t>
  </si>
  <si>
    <t>9C,14C</t>
  </si>
  <si>
    <t>14:45-16:15</t>
  </si>
  <si>
    <t>1A,9A</t>
  </si>
  <si>
    <t>1B,9B</t>
  </si>
  <si>
    <t>N</t>
  </si>
  <si>
    <t>1C,8C</t>
  </si>
  <si>
    <t>9A;14A</t>
  </si>
  <si>
    <t>2D;8D</t>
  </si>
  <si>
    <t>8B,10B</t>
  </si>
  <si>
    <t>2B</t>
  </si>
  <si>
    <t>2A,8A</t>
  </si>
  <si>
    <t>7D</t>
  </si>
  <si>
    <t>2B,10B</t>
  </si>
  <si>
    <t>7B</t>
  </si>
  <si>
    <t>2C,10C</t>
  </si>
  <si>
    <t>7C</t>
  </si>
  <si>
    <t>7A,10A</t>
  </si>
  <si>
    <t>2A</t>
  </si>
  <si>
    <t>7D,11D</t>
  </si>
  <si>
    <t>3D</t>
  </si>
  <si>
    <t>6B,11B</t>
  </si>
  <si>
    <t>3B</t>
  </si>
  <si>
    <t>7B,11B</t>
  </si>
  <si>
    <t>3D,11D</t>
  </si>
  <si>
    <t>6D</t>
  </si>
  <si>
    <t>16:30-18:00</t>
  </si>
  <si>
    <t>3A,11A</t>
  </si>
  <si>
    <t>Lek. Dawid Przystupski</t>
  </si>
  <si>
    <t>Dawid</t>
  </si>
  <si>
    <t>Lek. Paweł Marschollek</t>
  </si>
  <si>
    <t>Paweł</t>
  </si>
  <si>
    <t>Marschollek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</si>
</sst>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 /\ dddd"/>
    <numFmt numFmtId="165" formatCode="mmmm\ yyyy"/>
    <numFmt numFmtId="166" formatCode="[$-F400]h:mm:ss\ AM/PM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MS Sans Serif"/>
      <family val="2"/>
      <charset val="238"/>
    </font>
    <font>
      <sz val="8"/>
      <name val="MS Sans Serif"/>
      <family val="2"/>
      <charset val="238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3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4" xfId="0" applyNumberForma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0" borderId="1" xfId="0" applyFont="1" applyFill="1" applyBorder="1" applyProtection="1"/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65" fontId="4" fillId="4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0" borderId="1" xfId="0" applyFont="1" applyBorder="1"/>
    <xf numFmtId="20" fontId="5" fillId="3" borderId="1" xfId="0" applyNumberFormat="1" applyFont="1" applyFill="1" applyBorder="1"/>
    <xf numFmtId="0" fontId="5" fillId="0" borderId="1" xfId="0" applyFont="1" applyBorder="1" applyAlignment="1">
      <alignment horizontal="left" vertical="top"/>
    </xf>
    <xf numFmtId="16" fontId="5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>
      <alignment horizontal="left" vertical="top"/>
    </xf>
    <xf numFmtId="0" fontId="5" fillId="0" borderId="0" xfId="0" applyFont="1" applyBorder="1"/>
    <xf numFmtId="0" fontId="4" fillId="4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quotePrefix="1" applyNumberFormat="1" applyFont="1" applyBorder="1" applyAlignment="1">
      <alignment horizontal="center" vertical="center"/>
    </xf>
    <xf numFmtId="2" fontId="5" fillId="3" borderId="1" xfId="0" applyNumberFormat="1" applyFont="1" applyFill="1" applyBorder="1"/>
    <xf numFmtId="164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top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6"/>
  <sheetViews>
    <sheetView tabSelected="1" zoomScale="112" zoomScaleNormal="112" workbookViewId="0">
      <selection activeCell="D2" sqref="D2"/>
    </sheetView>
  </sheetViews>
  <sheetFormatPr defaultColWidth="8.85546875" defaultRowHeight="15" x14ac:dyDescent="0.25"/>
  <cols>
    <col min="1" max="1" width="19.5703125" style="26" bestFit="1" customWidth="1"/>
    <col min="2" max="2" width="4.28515625" style="26" bestFit="1" customWidth="1"/>
    <col min="3" max="3" width="19.85546875" style="26" bestFit="1" customWidth="1"/>
    <col min="4" max="4" width="9.42578125" style="26" bestFit="1" customWidth="1"/>
    <col min="5" max="5" width="9.85546875" style="26" bestFit="1" customWidth="1"/>
    <col min="6" max="6" width="3.42578125" style="26" customWidth="1"/>
    <col min="7" max="7" width="10.85546875" style="26" bestFit="1" customWidth="1"/>
    <col min="8" max="8" width="4.28515625" style="26" bestFit="1" customWidth="1"/>
    <col min="9" max="9" width="7.85546875" style="26" bestFit="1" customWidth="1"/>
    <col min="10" max="10" width="9.42578125" style="26" bestFit="1" customWidth="1"/>
    <col min="11" max="11" width="10.85546875" style="26" bestFit="1" customWidth="1"/>
    <col min="12" max="12" width="3.42578125" style="26" customWidth="1"/>
    <col min="13" max="13" width="9.42578125" style="26" bestFit="1" customWidth="1"/>
    <col min="14" max="14" width="5.42578125" style="26" customWidth="1"/>
    <col min="15" max="16" width="8.85546875" style="26"/>
    <col min="17" max="17" width="9.85546875" style="26" bestFit="1" customWidth="1"/>
    <col min="18" max="18" width="3.42578125" style="26" customWidth="1"/>
    <col min="19" max="19" width="12.42578125" style="26" bestFit="1" customWidth="1"/>
    <col min="20" max="20" width="5.42578125" style="26" customWidth="1"/>
    <col min="21" max="22" width="8.85546875" style="26"/>
    <col min="23" max="23" width="10.85546875" style="26" bestFit="1" customWidth="1"/>
    <col min="24" max="24" width="3.42578125" style="26" customWidth="1"/>
    <col min="25" max="25" width="10.140625" style="26" bestFit="1" customWidth="1"/>
    <col min="26" max="26" width="5.42578125" style="26" customWidth="1"/>
    <col min="27" max="28" width="8.85546875" style="26"/>
    <col min="29" max="29" width="10.85546875" style="26" bestFit="1" customWidth="1"/>
    <col min="30" max="16384" width="8.85546875" style="26"/>
  </cols>
  <sheetData>
    <row r="1" spans="1:29" ht="23.25" x14ac:dyDescent="0.35">
      <c r="A1" s="24">
        <v>44228</v>
      </c>
      <c r="B1" s="25"/>
      <c r="C1" s="24">
        <v>44256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4" spans="1:29" hidden="1" x14ac:dyDescent="0.25">
      <c r="A4" s="27" t="s">
        <v>10</v>
      </c>
      <c r="B4" s="27"/>
      <c r="C4" s="27"/>
      <c r="D4" s="27"/>
      <c r="E4" s="27"/>
      <c r="G4" s="27" t="s">
        <v>11</v>
      </c>
      <c r="H4" s="27"/>
      <c r="I4" s="27"/>
      <c r="J4" s="27"/>
      <c r="K4" s="27"/>
      <c r="M4" s="27" t="s">
        <v>12</v>
      </c>
      <c r="N4" s="27"/>
      <c r="O4" s="27"/>
      <c r="P4" s="27"/>
      <c r="Q4" s="27"/>
      <c r="S4" s="27" t="s">
        <v>13</v>
      </c>
      <c r="T4" s="27"/>
      <c r="U4" s="27"/>
      <c r="V4" s="27"/>
      <c r="W4" s="27"/>
      <c r="Y4" s="27" t="s">
        <v>14</v>
      </c>
      <c r="Z4" s="27"/>
      <c r="AA4" s="27"/>
      <c r="AB4" s="27"/>
      <c r="AC4" s="27"/>
    </row>
    <row r="5" spans="1:29" s="32" customFormat="1" x14ac:dyDescent="0.25">
      <c r="A5" s="28">
        <f>A1+21</f>
        <v>44249</v>
      </c>
      <c r="B5" s="29"/>
      <c r="C5" s="29"/>
      <c r="D5" s="29"/>
      <c r="E5" s="29"/>
      <c r="F5" s="30"/>
      <c r="G5" s="28">
        <f>A5+1</f>
        <v>44250</v>
      </c>
      <c r="H5" s="29"/>
      <c r="I5" s="29"/>
      <c r="J5" s="29"/>
      <c r="K5" s="29"/>
      <c r="L5" s="30"/>
      <c r="M5" s="28">
        <f>G5+1</f>
        <v>44251</v>
      </c>
      <c r="N5" s="29"/>
      <c r="O5" s="29"/>
      <c r="P5" s="29"/>
      <c r="Q5" s="29"/>
      <c r="R5" s="30"/>
      <c r="S5" s="31">
        <f>M5+1</f>
        <v>44252</v>
      </c>
      <c r="T5" s="31"/>
      <c r="U5" s="31"/>
      <c r="V5" s="31"/>
      <c r="W5" s="31"/>
      <c r="X5" s="30"/>
      <c r="Y5" s="31">
        <f>S5+1</f>
        <v>44253</v>
      </c>
      <c r="Z5" s="31"/>
      <c r="AA5" s="31"/>
      <c r="AB5" s="31"/>
      <c r="AC5" s="31"/>
    </row>
    <row r="6" spans="1:29" s="32" customFormat="1" x14ac:dyDescent="0.25">
      <c r="A6" s="33" t="s">
        <v>6</v>
      </c>
      <c r="B6" s="33" t="s">
        <v>6</v>
      </c>
      <c r="C6" s="33" t="s">
        <v>7</v>
      </c>
      <c r="D6" s="33" t="s">
        <v>8</v>
      </c>
      <c r="E6" s="33" t="s">
        <v>44</v>
      </c>
      <c r="G6" s="33" t="s">
        <v>6</v>
      </c>
      <c r="H6" s="33" t="s">
        <v>6</v>
      </c>
      <c r="I6" s="33" t="s">
        <v>7</v>
      </c>
      <c r="J6" s="33" t="s">
        <v>8</v>
      </c>
      <c r="K6" s="33" t="s">
        <v>44</v>
      </c>
      <c r="M6" s="33" t="s">
        <v>6</v>
      </c>
      <c r="N6" s="33" t="s">
        <v>6</v>
      </c>
      <c r="O6" s="33" t="s">
        <v>7</v>
      </c>
      <c r="P6" s="33" t="s">
        <v>8</v>
      </c>
      <c r="Q6" s="33" t="s">
        <v>44</v>
      </c>
      <c r="S6" s="33" t="s">
        <v>6</v>
      </c>
      <c r="T6" s="33" t="s">
        <v>6</v>
      </c>
      <c r="U6" s="33" t="s">
        <v>7</v>
      </c>
      <c r="V6" s="33" t="s">
        <v>8</v>
      </c>
      <c r="W6" s="33" t="s">
        <v>44</v>
      </c>
      <c r="Y6" s="33" t="s">
        <v>6</v>
      </c>
      <c r="Z6" s="33" t="s">
        <v>6</v>
      </c>
      <c r="AA6" s="33" t="s">
        <v>7</v>
      </c>
      <c r="AB6" s="33" t="s">
        <v>8</v>
      </c>
      <c r="AC6" s="33" t="s">
        <v>44</v>
      </c>
    </row>
    <row r="7" spans="1:29" x14ac:dyDescent="0.25">
      <c r="A7" s="34" t="s">
        <v>268</v>
      </c>
      <c r="B7" s="34" t="s">
        <v>188</v>
      </c>
      <c r="C7" s="34" t="s">
        <v>269</v>
      </c>
      <c r="D7" s="34" t="s">
        <v>41</v>
      </c>
      <c r="E7" s="35" t="s">
        <v>190</v>
      </c>
      <c r="G7" s="34" t="s">
        <v>268</v>
      </c>
      <c r="H7" s="34" t="s">
        <v>188</v>
      </c>
      <c r="I7" s="34" t="s">
        <v>271</v>
      </c>
      <c r="J7" s="34" t="s">
        <v>41</v>
      </c>
      <c r="K7" s="35" t="s">
        <v>190</v>
      </c>
      <c r="M7" s="34" t="s">
        <v>268</v>
      </c>
      <c r="N7" s="34" t="s">
        <v>188</v>
      </c>
      <c r="O7" s="34" t="s">
        <v>280</v>
      </c>
      <c r="P7" s="34" t="s">
        <v>41</v>
      </c>
      <c r="Q7" s="35" t="s">
        <v>190</v>
      </c>
      <c r="S7" s="34" t="s">
        <v>268</v>
      </c>
      <c r="T7" s="34" t="s">
        <v>188</v>
      </c>
      <c r="U7" s="34" t="s">
        <v>297</v>
      </c>
      <c r="V7" s="34" t="s">
        <v>41</v>
      </c>
      <c r="W7" s="35" t="s">
        <v>190</v>
      </c>
      <c r="Y7" s="34" t="s">
        <v>268</v>
      </c>
      <c r="Z7" s="34" t="s">
        <v>221</v>
      </c>
      <c r="AA7" s="34" t="s">
        <v>303</v>
      </c>
      <c r="AB7" s="34" t="s">
        <v>41</v>
      </c>
      <c r="AC7" s="35" t="s">
        <v>252</v>
      </c>
    </row>
    <row r="8" spans="1:29" x14ac:dyDescent="0.25">
      <c r="A8" s="34" t="s">
        <v>268</v>
      </c>
      <c r="B8" s="34" t="s">
        <v>188</v>
      </c>
      <c r="C8" s="34" t="s">
        <v>270</v>
      </c>
      <c r="D8" s="34" t="s">
        <v>41</v>
      </c>
      <c r="E8" s="35" t="s">
        <v>190</v>
      </c>
      <c r="G8" s="34" t="s">
        <v>268</v>
      </c>
      <c r="H8" s="34" t="s">
        <v>188</v>
      </c>
      <c r="I8" s="34" t="s">
        <v>272</v>
      </c>
      <c r="J8" s="34" t="s">
        <v>41</v>
      </c>
      <c r="K8" s="35" t="s">
        <v>190</v>
      </c>
      <c r="M8" s="34" t="s">
        <v>268</v>
      </c>
      <c r="N8" s="34" t="s">
        <v>188</v>
      </c>
      <c r="O8" s="34" t="s">
        <v>285</v>
      </c>
      <c r="P8" s="34" t="s">
        <v>41</v>
      </c>
      <c r="Q8" s="35" t="s">
        <v>190</v>
      </c>
      <c r="S8" s="34" t="s">
        <v>268</v>
      </c>
      <c r="T8" s="34" t="s">
        <v>188</v>
      </c>
      <c r="U8" s="34" t="s">
        <v>298</v>
      </c>
      <c r="V8" s="34" t="s">
        <v>41</v>
      </c>
      <c r="W8" s="35" t="s">
        <v>190</v>
      </c>
      <c r="Y8" s="34" t="s">
        <v>268</v>
      </c>
      <c r="Z8" s="34" t="s">
        <v>221</v>
      </c>
      <c r="AA8" s="34" t="s">
        <v>304</v>
      </c>
      <c r="AB8" s="34" t="s">
        <v>41</v>
      </c>
      <c r="AC8" s="35" t="s">
        <v>252</v>
      </c>
    </row>
    <row r="9" spans="1:29" x14ac:dyDescent="0.25">
      <c r="A9" s="34" t="s">
        <v>268</v>
      </c>
      <c r="B9" s="34" t="s">
        <v>188</v>
      </c>
      <c r="C9" s="34" t="s">
        <v>286</v>
      </c>
      <c r="D9" s="34" t="s">
        <v>41</v>
      </c>
      <c r="E9" s="35" t="s">
        <v>190</v>
      </c>
      <c r="G9" s="34"/>
      <c r="H9" s="34"/>
      <c r="I9" s="34"/>
      <c r="J9" s="34"/>
      <c r="K9" s="34"/>
      <c r="M9" s="34"/>
      <c r="N9" s="34"/>
      <c r="O9" s="34"/>
      <c r="P9" s="34"/>
      <c r="Q9" s="35"/>
      <c r="S9" s="36"/>
      <c r="T9" s="36"/>
      <c r="U9" s="36"/>
      <c r="V9" s="36"/>
      <c r="W9" s="36"/>
      <c r="Y9" s="34"/>
      <c r="Z9" s="34"/>
      <c r="AA9" s="34"/>
      <c r="AB9" s="34"/>
      <c r="AC9" s="34"/>
    </row>
    <row r="10" spans="1:29" x14ac:dyDescent="0.25">
      <c r="A10" s="36"/>
      <c r="B10" s="36"/>
      <c r="C10" s="36"/>
      <c r="D10" s="36"/>
      <c r="E10" s="36"/>
      <c r="G10" s="34" t="s">
        <v>268</v>
      </c>
      <c r="H10" s="34" t="s">
        <v>265</v>
      </c>
      <c r="I10" s="34" t="s">
        <v>273</v>
      </c>
      <c r="J10" s="34" t="s">
        <v>41</v>
      </c>
      <c r="K10" s="34" t="s">
        <v>252</v>
      </c>
      <c r="M10" s="34" t="s">
        <v>268</v>
      </c>
      <c r="N10" s="34" t="s">
        <v>247</v>
      </c>
      <c r="O10" s="34" t="s">
        <v>294</v>
      </c>
      <c r="P10" s="34" t="s">
        <v>41</v>
      </c>
      <c r="Q10" s="34" t="s">
        <v>276</v>
      </c>
      <c r="S10" s="36"/>
      <c r="T10" s="36"/>
      <c r="U10" s="36"/>
      <c r="V10" s="36"/>
      <c r="W10" s="36"/>
      <c r="Y10" s="34"/>
      <c r="Z10" s="34"/>
      <c r="AA10" s="34"/>
      <c r="AB10" s="34"/>
      <c r="AC10" s="34"/>
    </row>
    <row r="11" spans="1:29" x14ac:dyDescent="0.25">
      <c r="A11" s="36"/>
      <c r="B11" s="36"/>
      <c r="C11" s="36"/>
      <c r="D11" s="36"/>
      <c r="E11" s="36"/>
      <c r="G11" s="34" t="s">
        <v>268</v>
      </c>
      <c r="H11" s="34" t="s">
        <v>265</v>
      </c>
      <c r="I11" s="34" t="s">
        <v>274</v>
      </c>
      <c r="J11" s="34" t="s">
        <v>41</v>
      </c>
      <c r="K11" s="34" t="s">
        <v>252</v>
      </c>
      <c r="M11" s="34" t="s">
        <v>268</v>
      </c>
      <c r="N11" s="34" t="s">
        <v>247</v>
      </c>
      <c r="O11" s="34" t="s">
        <v>295</v>
      </c>
      <c r="P11" s="34" t="s">
        <v>41</v>
      </c>
      <c r="Q11" s="34" t="s">
        <v>276</v>
      </c>
      <c r="S11" s="36"/>
      <c r="T11" s="36"/>
      <c r="U11" s="36"/>
      <c r="V11" s="36"/>
      <c r="W11" s="36"/>
      <c r="Y11" s="34" t="s">
        <v>268</v>
      </c>
      <c r="Z11" s="34" t="s">
        <v>221</v>
      </c>
      <c r="AA11" s="34" t="s">
        <v>209</v>
      </c>
      <c r="AB11" s="34" t="s">
        <v>41</v>
      </c>
      <c r="AC11" s="35" t="s">
        <v>299</v>
      </c>
    </row>
    <row r="12" spans="1:29" x14ac:dyDescent="0.25">
      <c r="A12" s="36"/>
      <c r="B12" s="36"/>
      <c r="C12" s="36"/>
      <c r="D12" s="36"/>
      <c r="E12" s="36"/>
      <c r="G12" s="34" t="s">
        <v>268</v>
      </c>
      <c r="H12" s="34" t="s">
        <v>265</v>
      </c>
      <c r="I12" s="34" t="s">
        <v>269</v>
      </c>
      <c r="J12" s="34" t="s">
        <v>41</v>
      </c>
      <c r="K12" s="34" t="s">
        <v>252</v>
      </c>
      <c r="M12" s="34" t="s">
        <v>268</v>
      </c>
      <c r="N12" s="34" t="s">
        <v>247</v>
      </c>
      <c r="O12" s="34" t="s">
        <v>296</v>
      </c>
      <c r="P12" s="34" t="s">
        <v>41</v>
      </c>
      <c r="Q12" s="34" t="s">
        <v>276</v>
      </c>
      <c r="S12" s="36"/>
      <c r="T12" s="36"/>
      <c r="U12" s="36"/>
      <c r="V12" s="36"/>
      <c r="W12" s="36"/>
      <c r="Y12" s="34" t="s">
        <v>268</v>
      </c>
      <c r="Z12" s="34" t="s">
        <v>221</v>
      </c>
      <c r="AA12" s="34" t="s">
        <v>210</v>
      </c>
      <c r="AB12" s="34" t="s">
        <v>41</v>
      </c>
      <c r="AC12" s="35" t="s">
        <v>299</v>
      </c>
    </row>
    <row r="13" spans="1:29" x14ac:dyDescent="0.25">
      <c r="A13" s="36"/>
      <c r="B13" s="36"/>
      <c r="C13" s="36"/>
      <c r="D13" s="36"/>
      <c r="E13" s="36"/>
      <c r="G13" s="34" t="s">
        <v>268</v>
      </c>
      <c r="H13" s="34" t="s">
        <v>265</v>
      </c>
      <c r="I13" s="34" t="s">
        <v>270</v>
      </c>
      <c r="J13" s="34" t="s">
        <v>41</v>
      </c>
      <c r="K13" s="34" t="s">
        <v>252</v>
      </c>
      <c r="M13" s="34"/>
      <c r="N13" s="34"/>
      <c r="O13" s="34"/>
      <c r="P13" s="34"/>
      <c r="Q13" s="34"/>
      <c r="S13" s="36"/>
      <c r="T13" s="36"/>
      <c r="U13" s="36"/>
      <c r="V13" s="36"/>
      <c r="W13" s="36"/>
      <c r="Y13" s="34"/>
      <c r="Z13" s="34"/>
      <c r="AA13" s="34"/>
      <c r="AB13" s="34"/>
      <c r="AC13" s="34"/>
    </row>
    <row r="14" spans="1:29" x14ac:dyDescent="0.25">
      <c r="A14" s="36"/>
      <c r="B14" s="36"/>
      <c r="C14" s="36"/>
      <c r="D14" s="36"/>
      <c r="E14" s="36"/>
      <c r="G14" s="34" t="s">
        <v>268</v>
      </c>
      <c r="H14" s="34" t="s">
        <v>265</v>
      </c>
      <c r="I14" s="34">
        <v>7.8</v>
      </c>
      <c r="J14" s="34" t="s">
        <v>42</v>
      </c>
      <c r="K14" s="37" t="s">
        <v>277</v>
      </c>
      <c r="M14" s="34" t="s">
        <v>268</v>
      </c>
      <c r="N14" s="34" t="s">
        <v>221</v>
      </c>
      <c r="O14" s="34" t="s">
        <v>289</v>
      </c>
      <c r="P14" s="34" t="s">
        <v>41</v>
      </c>
      <c r="Q14" s="35" t="s">
        <v>252</v>
      </c>
      <c r="S14" s="36"/>
      <c r="T14" s="36"/>
      <c r="U14" s="36"/>
      <c r="V14" s="36"/>
      <c r="W14" s="36"/>
      <c r="Y14" s="36"/>
      <c r="Z14" s="36"/>
      <c r="AA14" s="36"/>
      <c r="AB14" s="36"/>
      <c r="AC14" s="36"/>
    </row>
    <row r="15" spans="1:29" x14ac:dyDescent="0.25">
      <c r="A15" s="36"/>
      <c r="B15" s="36"/>
      <c r="C15" s="36"/>
      <c r="D15" s="36"/>
      <c r="E15" s="36"/>
      <c r="G15" s="36"/>
      <c r="H15" s="36"/>
      <c r="I15" s="36"/>
      <c r="J15" s="36"/>
      <c r="K15" s="36"/>
      <c r="M15" s="34" t="s">
        <v>268</v>
      </c>
      <c r="N15" s="34" t="s">
        <v>221</v>
      </c>
      <c r="O15" s="34" t="s">
        <v>290</v>
      </c>
      <c r="P15" s="34" t="s">
        <v>41</v>
      </c>
      <c r="Q15" s="35" t="s">
        <v>252</v>
      </c>
      <c r="S15" s="36"/>
      <c r="T15" s="36"/>
      <c r="U15" s="36"/>
      <c r="V15" s="36"/>
      <c r="W15" s="36"/>
      <c r="Y15" s="36"/>
      <c r="Z15" s="36"/>
      <c r="AA15" s="36"/>
      <c r="AB15" s="36"/>
      <c r="AC15" s="36"/>
    </row>
    <row r="16" spans="1:29" x14ac:dyDescent="0.25">
      <c r="A16" s="36"/>
      <c r="B16" s="36"/>
      <c r="C16" s="36"/>
      <c r="D16" s="36"/>
      <c r="E16" s="36"/>
      <c r="G16" s="36"/>
      <c r="H16" s="36"/>
      <c r="I16" s="36"/>
      <c r="J16" s="36"/>
      <c r="K16" s="36"/>
      <c r="M16" s="34"/>
      <c r="N16" s="34"/>
      <c r="O16" s="34"/>
      <c r="P16" s="34"/>
      <c r="Q16" s="35"/>
      <c r="S16" s="36"/>
      <c r="T16" s="36"/>
      <c r="U16" s="36"/>
      <c r="V16" s="36"/>
      <c r="W16" s="36"/>
      <c r="Y16" s="36"/>
      <c r="Z16" s="36"/>
      <c r="AA16" s="36"/>
      <c r="AB16" s="36"/>
      <c r="AC16" s="36"/>
    </row>
    <row r="17" spans="1:29" x14ac:dyDescent="0.25">
      <c r="A17" s="36"/>
      <c r="B17" s="36"/>
      <c r="C17" s="36"/>
      <c r="D17" s="36"/>
      <c r="E17" s="36"/>
      <c r="G17" s="36"/>
      <c r="H17" s="36"/>
      <c r="I17" s="36"/>
      <c r="J17" s="36"/>
      <c r="K17" s="36"/>
      <c r="M17" s="36"/>
      <c r="N17" s="36"/>
      <c r="O17" s="36"/>
      <c r="P17" s="36"/>
      <c r="Q17" s="36"/>
      <c r="S17" s="36"/>
      <c r="T17" s="36"/>
      <c r="U17" s="36"/>
      <c r="V17" s="36"/>
      <c r="W17" s="36"/>
      <c r="Y17" s="36"/>
      <c r="Z17" s="36"/>
      <c r="AA17" s="36"/>
      <c r="AB17" s="36"/>
      <c r="AC17" s="36"/>
    </row>
    <row r="18" spans="1:29" x14ac:dyDescent="0.25">
      <c r="A18" s="38" t="s">
        <v>187</v>
      </c>
      <c r="B18" s="38" t="s">
        <v>188</v>
      </c>
      <c r="C18" s="38" t="s">
        <v>189</v>
      </c>
      <c r="D18" s="38" t="s">
        <v>41</v>
      </c>
      <c r="E18" s="38" t="s">
        <v>190</v>
      </c>
      <c r="G18" s="38" t="s">
        <v>187</v>
      </c>
      <c r="H18" s="38" t="s">
        <v>188</v>
      </c>
      <c r="I18" s="38" t="s">
        <v>196</v>
      </c>
      <c r="J18" s="38" t="s">
        <v>41</v>
      </c>
      <c r="K18" s="38" t="s">
        <v>190</v>
      </c>
      <c r="M18" s="38" t="s">
        <v>187</v>
      </c>
      <c r="N18" s="38" t="s">
        <v>188</v>
      </c>
      <c r="O18" s="38" t="s">
        <v>202</v>
      </c>
      <c r="P18" s="38" t="s">
        <v>41</v>
      </c>
      <c r="Q18" s="38" t="s">
        <v>190</v>
      </c>
      <c r="S18" s="38" t="s">
        <v>187</v>
      </c>
      <c r="T18" s="38" t="s">
        <v>188</v>
      </c>
      <c r="U18" s="38" t="s">
        <v>209</v>
      </c>
      <c r="V18" s="38" t="s">
        <v>41</v>
      </c>
      <c r="W18" s="38" t="s">
        <v>190</v>
      </c>
      <c r="Y18" s="38" t="s">
        <v>187</v>
      </c>
      <c r="Z18" s="38" t="s">
        <v>188</v>
      </c>
      <c r="AA18" s="38" t="s">
        <v>217</v>
      </c>
      <c r="AB18" s="38" t="s">
        <v>41</v>
      </c>
      <c r="AC18" s="38" t="s">
        <v>190</v>
      </c>
    </row>
    <row r="19" spans="1:29" x14ac:dyDescent="0.25">
      <c r="A19" s="38" t="s">
        <v>187</v>
      </c>
      <c r="B19" s="38" t="s">
        <v>188</v>
      </c>
      <c r="C19" s="38" t="s">
        <v>191</v>
      </c>
      <c r="D19" s="38" t="s">
        <v>41</v>
      </c>
      <c r="E19" s="38" t="s">
        <v>190</v>
      </c>
      <c r="G19" s="38" t="s">
        <v>187</v>
      </c>
      <c r="H19" s="38" t="s">
        <v>188</v>
      </c>
      <c r="I19" s="38" t="s">
        <v>197</v>
      </c>
      <c r="J19" s="38" t="s">
        <v>41</v>
      </c>
      <c r="K19" s="38" t="s">
        <v>190</v>
      </c>
      <c r="M19" s="38" t="s">
        <v>187</v>
      </c>
      <c r="N19" s="38" t="s">
        <v>188</v>
      </c>
      <c r="O19" s="38" t="s">
        <v>203</v>
      </c>
      <c r="P19" s="38" t="s">
        <v>41</v>
      </c>
      <c r="Q19" s="38" t="s">
        <v>190</v>
      </c>
      <c r="S19" s="38" t="s">
        <v>187</v>
      </c>
      <c r="T19" s="38" t="s">
        <v>188</v>
      </c>
      <c r="U19" s="38" t="s">
        <v>210</v>
      </c>
      <c r="V19" s="38" t="s">
        <v>41</v>
      </c>
      <c r="W19" s="38" t="s">
        <v>190</v>
      </c>
      <c r="Y19" s="38" t="s">
        <v>187</v>
      </c>
      <c r="Z19" s="38" t="s">
        <v>188</v>
      </c>
      <c r="AA19" s="38" t="s">
        <v>218</v>
      </c>
      <c r="AB19" s="38" t="s">
        <v>41</v>
      </c>
      <c r="AC19" s="38" t="s">
        <v>190</v>
      </c>
    </row>
    <row r="20" spans="1:29" x14ac:dyDescent="0.25">
      <c r="A20" s="38" t="s">
        <v>187</v>
      </c>
      <c r="B20" s="38" t="s">
        <v>188</v>
      </c>
      <c r="C20" s="38" t="s">
        <v>192</v>
      </c>
      <c r="D20" s="38" t="s">
        <v>41</v>
      </c>
      <c r="E20" s="38" t="s">
        <v>190</v>
      </c>
      <c r="G20" s="38" t="s">
        <v>187</v>
      </c>
      <c r="H20" s="38" t="s">
        <v>188</v>
      </c>
      <c r="I20" s="38" t="s">
        <v>198</v>
      </c>
      <c r="J20" s="38" t="s">
        <v>41</v>
      </c>
      <c r="K20" s="38" t="s">
        <v>190</v>
      </c>
      <c r="M20" s="38" t="s">
        <v>187</v>
      </c>
      <c r="N20" s="38" t="s">
        <v>188</v>
      </c>
      <c r="O20" s="38" t="s">
        <v>204</v>
      </c>
      <c r="P20" s="38" t="s">
        <v>41</v>
      </c>
      <c r="Q20" s="38" t="s">
        <v>190</v>
      </c>
      <c r="S20" s="38" t="s">
        <v>187</v>
      </c>
      <c r="T20" s="38" t="s">
        <v>188</v>
      </c>
      <c r="U20" s="38" t="s">
        <v>211</v>
      </c>
      <c r="V20" s="38" t="s">
        <v>41</v>
      </c>
      <c r="W20" s="38" t="s">
        <v>190</v>
      </c>
      <c r="Y20" s="38" t="s">
        <v>187</v>
      </c>
      <c r="Z20" s="38" t="s">
        <v>188</v>
      </c>
      <c r="AA20" s="38" t="s">
        <v>219</v>
      </c>
      <c r="AB20" s="38" t="s">
        <v>41</v>
      </c>
      <c r="AC20" s="38" t="s">
        <v>190</v>
      </c>
    </row>
    <row r="21" spans="1:29" x14ac:dyDescent="0.25">
      <c r="A21" s="38" t="s">
        <v>187</v>
      </c>
      <c r="B21" s="38" t="s">
        <v>188</v>
      </c>
      <c r="C21" s="38" t="s">
        <v>193</v>
      </c>
      <c r="D21" s="38" t="s">
        <v>41</v>
      </c>
      <c r="E21" s="38" t="s">
        <v>190</v>
      </c>
      <c r="G21" s="38" t="s">
        <v>187</v>
      </c>
      <c r="H21" s="38" t="s">
        <v>188</v>
      </c>
      <c r="I21" s="38" t="s">
        <v>199</v>
      </c>
      <c r="J21" s="38" t="s">
        <v>41</v>
      </c>
      <c r="K21" s="38" t="s">
        <v>190</v>
      </c>
      <c r="M21" s="38" t="s">
        <v>187</v>
      </c>
      <c r="N21" s="38" t="s">
        <v>188</v>
      </c>
      <c r="O21" s="38" t="s">
        <v>205</v>
      </c>
      <c r="P21" s="38" t="s">
        <v>41</v>
      </c>
      <c r="Q21" s="38" t="s">
        <v>190</v>
      </c>
      <c r="S21" s="38" t="s">
        <v>187</v>
      </c>
      <c r="T21" s="38" t="s">
        <v>188</v>
      </c>
      <c r="U21" s="38" t="s">
        <v>212</v>
      </c>
      <c r="V21" s="38" t="s">
        <v>41</v>
      </c>
      <c r="W21" s="38" t="s">
        <v>190</v>
      </c>
      <c r="Y21" s="38" t="s">
        <v>187</v>
      </c>
      <c r="Z21" s="38" t="s">
        <v>188</v>
      </c>
      <c r="AA21" s="38" t="s">
        <v>220</v>
      </c>
      <c r="AB21" s="38" t="s">
        <v>41</v>
      </c>
      <c r="AC21" s="38" t="s">
        <v>190</v>
      </c>
    </row>
    <row r="22" spans="1:29" x14ac:dyDescent="0.25">
      <c r="A22" s="38" t="s">
        <v>187</v>
      </c>
      <c r="B22" s="38" t="s">
        <v>188</v>
      </c>
      <c r="C22" s="38" t="s">
        <v>194</v>
      </c>
      <c r="D22" s="38" t="s">
        <v>41</v>
      </c>
      <c r="E22" s="38" t="s">
        <v>190</v>
      </c>
      <c r="G22" s="38" t="s">
        <v>187</v>
      </c>
      <c r="H22" s="38" t="s">
        <v>188</v>
      </c>
      <c r="I22" s="38" t="s">
        <v>200</v>
      </c>
      <c r="J22" s="38" t="s">
        <v>41</v>
      </c>
      <c r="K22" s="38" t="s">
        <v>190</v>
      </c>
      <c r="M22" s="38" t="s">
        <v>187</v>
      </c>
      <c r="N22" s="38" t="s">
        <v>188</v>
      </c>
      <c r="O22" s="38" t="s">
        <v>206</v>
      </c>
      <c r="P22" s="38" t="s">
        <v>41</v>
      </c>
      <c r="Q22" s="38" t="s">
        <v>190</v>
      </c>
      <c r="S22" s="38" t="s">
        <v>187</v>
      </c>
      <c r="T22" s="38" t="s">
        <v>188</v>
      </c>
      <c r="U22" s="38" t="s">
        <v>213</v>
      </c>
      <c r="V22" s="38" t="s">
        <v>41</v>
      </c>
      <c r="W22" s="38" t="s">
        <v>190</v>
      </c>
      <c r="Y22" s="36"/>
      <c r="Z22" s="36"/>
      <c r="AA22" s="36"/>
      <c r="AB22" s="36"/>
      <c r="AC22" s="36"/>
    </row>
    <row r="23" spans="1:29" x14ac:dyDescent="0.25">
      <c r="A23" s="38" t="s">
        <v>187</v>
      </c>
      <c r="B23" s="38" t="s">
        <v>188</v>
      </c>
      <c r="C23" s="38" t="s">
        <v>195</v>
      </c>
      <c r="D23" s="38" t="s">
        <v>41</v>
      </c>
      <c r="E23" s="38" t="s">
        <v>190</v>
      </c>
      <c r="G23" s="38" t="s">
        <v>187</v>
      </c>
      <c r="H23" s="38" t="s">
        <v>188</v>
      </c>
      <c r="I23" s="38" t="s">
        <v>201</v>
      </c>
      <c r="J23" s="38" t="s">
        <v>41</v>
      </c>
      <c r="K23" s="38" t="s">
        <v>190</v>
      </c>
      <c r="M23" s="38" t="s">
        <v>187</v>
      </c>
      <c r="N23" s="38" t="s">
        <v>188</v>
      </c>
      <c r="O23" s="38" t="s">
        <v>207</v>
      </c>
      <c r="P23" s="38" t="s">
        <v>41</v>
      </c>
      <c r="Q23" s="38" t="s">
        <v>190</v>
      </c>
      <c r="S23" s="38" t="s">
        <v>187</v>
      </c>
      <c r="T23" s="38" t="s">
        <v>188</v>
      </c>
      <c r="U23" s="38" t="s">
        <v>214</v>
      </c>
      <c r="V23" s="38" t="s">
        <v>41</v>
      </c>
      <c r="W23" s="38" t="s">
        <v>190</v>
      </c>
      <c r="Y23" s="36"/>
      <c r="Z23" s="36"/>
      <c r="AA23" s="36"/>
      <c r="AB23" s="36"/>
      <c r="AC23" s="36"/>
    </row>
    <row r="24" spans="1:29" x14ac:dyDescent="0.25">
      <c r="A24" s="36"/>
      <c r="B24" s="36"/>
      <c r="C24" s="36"/>
      <c r="D24" s="36"/>
      <c r="E24" s="36"/>
      <c r="G24" s="36"/>
      <c r="H24" s="36"/>
      <c r="I24" s="36"/>
      <c r="J24" s="36"/>
      <c r="K24" s="36"/>
      <c r="M24" s="38" t="s">
        <v>187</v>
      </c>
      <c r="N24" s="38" t="s">
        <v>188</v>
      </c>
      <c r="O24" s="38" t="s">
        <v>208</v>
      </c>
      <c r="P24" s="38" t="s">
        <v>41</v>
      </c>
      <c r="Q24" s="38" t="s">
        <v>190</v>
      </c>
      <c r="S24" s="38" t="s">
        <v>187</v>
      </c>
      <c r="T24" s="38" t="s">
        <v>188</v>
      </c>
      <c r="U24" s="38" t="s">
        <v>215</v>
      </c>
      <c r="V24" s="38" t="s">
        <v>41</v>
      </c>
      <c r="W24" s="38" t="s">
        <v>190</v>
      </c>
      <c r="Y24" s="38" t="s">
        <v>187</v>
      </c>
      <c r="Z24" s="38" t="s">
        <v>221</v>
      </c>
      <c r="AA24" s="39" t="s">
        <v>223</v>
      </c>
      <c r="AB24" s="38" t="s">
        <v>41</v>
      </c>
      <c r="AC24" s="38" t="s">
        <v>222</v>
      </c>
    </row>
    <row r="25" spans="1:29" x14ac:dyDescent="0.25">
      <c r="A25" s="38" t="s">
        <v>187</v>
      </c>
      <c r="B25" s="38" t="s">
        <v>221</v>
      </c>
      <c r="C25" s="39" t="s">
        <v>223</v>
      </c>
      <c r="D25" s="38" t="s">
        <v>41</v>
      </c>
      <c r="E25" s="38" t="s">
        <v>222</v>
      </c>
      <c r="G25" s="36"/>
      <c r="H25" s="36"/>
      <c r="I25" s="36"/>
      <c r="J25" s="36"/>
      <c r="K25" s="36"/>
      <c r="M25" s="36"/>
      <c r="N25" s="36"/>
      <c r="O25" s="36"/>
      <c r="P25" s="36"/>
      <c r="Q25" s="36"/>
      <c r="S25" s="38" t="s">
        <v>187</v>
      </c>
      <c r="T25" s="38" t="s">
        <v>188</v>
      </c>
      <c r="U25" s="38" t="s">
        <v>216</v>
      </c>
      <c r="V25" s="38" t="s">
        <v>41</v>
      </c>
      <c r="W25" s="38" t="s">
        <v>190</v>
      </c>
      <c r="Y25" s="38" t="s">
        <v>187</v>
      </c>
      <c r="Z25" s="38" t="s">
        <v>221</v>
      </c>
      <c r="AA25" s="40" t="s">
        <v>224</v>
      </c>
      <c r="AB25" s="38" t="s">
        <v>41</v>
      </c>
      <c r="AC25" s="38" t="s">
        <v>222</v>
      </c>
    </row>
    <row r="26" spans="1:29" x14ac:dyDescent="0.25">
      <c r="A26" s="38" t="s">
        <v>187</v>
      </c>
      <c r="B26" s="38" t="s">
        <v>221</v>
      </c>
      <c r="C26" s="40" t="s">
        <v>224</v>
      </c>
      <c r="D26" s="38" t="s">
        <v>41</v>
      </c>
      <c r="E26" s="38" t="s">
        <v>222</v>
      </c>
      <c r="G26" s="36"/>
      <c r="H26" s="36"/>
      <c r="I26" s="36"/>
      <c r="J26" s="36"/>
      <c r="K26" s="36"/>
      <c r="M26" s="36"/>
      <c r="N26" s="36"/>
      <c r="O26" s="36"/>
      <c r="P26" s="36"/>
      <c r="Q26" s="36"/>
      <c r="S26" s="36"/>
      <c r="T26" s="36"/>
      <c r="U26" s="36"/>
      <c r="V26" s="36"/>
      <c r="W26" s="36"/>
      <c r="Y26" s="38" t="s">
        <v>187</v>
      </c>
      <c r="Z26" s="38" t="s">
        <v>221</v>
      </c>
      <c r="AA26" s="40" t="s">
        <v>225</v>
      </c>
      <c r="AB26" s="38" t="s">
        <v>41</v>
      </c>
      <c r="AC26" s="38" t="s">
        <v>222</v>
      </c>
    </row>
    <row r="27" spans="1:29" x14ac:dyDescent="0.25">
      <c r="A27" s="38" t="s">
        <v>187</v>
      </c>
      <c r="B27" s="38" t="s">
        <v>221</v>
      </c>
      <c r="C27" s="40" t="s">
        <v>225</v>
      </c>
      <c r="D27" s="38" t="s">
        <v>41</v>
      </c>
      <c r="E27" s="38" t="s">
        <v>222</v>
      </c>
      <c r="G27" s="36"/>
      <c r="H27" s="36"/>
      <c r="I27" s="36"/>
      <c r="J27" s="36"/>
      <c r="K27" s="36"/>
      <c r="M27" s="38" t="s">
        <v>187</v>
      </c>
      <c r="N27" s="38" t="s">
        <v>221</v>
      </c>
      <c r="O27" s="39" t="s">
        <v>223</v>
      </c>
      <c r="P27" s="38" t="s">
        <v>41</v>
      </c>
      <c r="Q27" s="38" t="s">
        <v>222</v>
      </c>
      <c r="S27" s="36"/>
      <c r="T27" s="36"/>
      <c r="U27" s="36"/>
      <c r="V27" s="36"/>
      <c r="W27" s="36"/>
      <c r="Y27" s="38" t="s">
        <v>187</v>
      </c>
      <c r="Z27" s="38" t="s">
        <v>221</v>
      </c>
      <c r="AA27" s="40" t="s">
        <v>226</v>
      </c>
      <c r="AB27" s="38" t="s">
        <v>41</v>
      </c>
      <c r="AC27" s="38" t="s">
        <v>222</v>
      </c>
    </row>
    <row r="28" spans="1:29" x14ac:dyDescent="0.25">
      <c r="A28" s="38" t="s">
        <v>187</v>
      </c>
      <c r="B28" s="38" t="s">
        <v>221</v>
      </c>
      <c r="C28" s="40" t="s">
        <v>226</v>
      </c>
      <c r="D28" s="38" t="s">
        <v>41</v>
      </c>
      <c r="E28" s="38" t="s">
        <v>222</v>
      </c>
      <c r="G28" s="36"/>
      <c r="H28" s="36"/>
      <c r="I28" s="36"/>
      <c r="J28" s="36"/>
      <c r="K28" s="36"/>
      <c r="M28" s="38" t="s">
        <v>187</v>
      </c>
      <c r="N28" s="38" t="s">
        <v>221</v>
      </c>
      <c r="O28" s="40" t="s">
        <v>224</v>
      </c>
      <c r="P28" s="38" t="s">
        <v>41</v>
      </c>
      <c r="Q28" s="38" t="s">
        <v>222</v>
      </c>
      <c r="S28" s="36" t="s">
        <v>187</v>
      </c>
      <c r="T28" s="36" t="s">
        <v>265</v>
      </c>
      <c r="U28" s="36" t="s">
        <v>306</v>
      </c>
      <c r="V28" s="36" t="s">
        <v>41</v>
      </c>
      <c r="W28" s="36" t="s">
        <v>252</v>
      </c>
      <c r="Y28" s="36"/>
      <c r="Z28" s="36"/>
      <c r="AA28" s="36"/>
      <c r="AB28" s="36"/>
      <c r="AC28" s="36"/>
    </row>
    <row r="29" spans="1:29" x14ac:dyDescent="0.25">
      <c r="A29" s="36"/>
      <c r="B29" s="36"/>
      <c r="C29" s="36"/>
      <c r="D29" s="36"/>
      <c r="E29" s="36"/>
      <c r="G29" s="36"/>
      <c r="H29" s="36"/>
      <c r="I29" s="36"/>
      <c r="J29" s="36"/>
      <c r="K29" s="36"/>
      <c r="M29" s="38" t="s">
        <v>187</v>
      </c>
      <c r="N29" s="38" t="s">
        <v>221</v>
      </c>
      <c r="O29" s="40" t="s">
        <v>225</v>
      </c>
      <c r="P29" s="38" t="s">
        <v>41</v>
      </c>
      <c r="Q29" s="38" t="s">
        <v>222</v>
      </c>
      <c r="S29" s="36" t="s">
        <v>187</v>
      </c>
      <c r="T29" s="36" t="s">
        <v>265</v>
      </c>
      <c r="U29" s="36" t="s">
        <v>197</v>
      </c>
      <c r="V29" s="36" t="s">
        <v>43</v>
      </c>
      <c r="W29" s="36" t="s">
        <v>252</v>
      </c>
      <c r="Y29" s="36" t="s">
        <v>187</v>
      </c>
      <c r="Z29" s="36" t="s">
        <v>265</v>
      </c>
      <c r="AA29" s="36" t="s">
        <v>308</v>
      </c>
      <c r="AB29" s="36" t="s">
        <v>41</v>
      </c>
      <c r="AC29" s="36" t="s">
        <v>252</v>
      </c>
    </row>
    <row r="30" spans="1:29" x14ac:dyDescent="0.25">
      <c r="A30" s="36" t="s">
        <v>187</v>
      </c>
      <c r="B30" s="36" t="s">
        <v>265</v>
      </c>
      <c r="C30" s="36" t="s">
        <v>266</v>
      </c>
      <c r="D30" s="36" t="s">
        <v>41</v>
      </c>
      <c r="E30" s="38" t="s">
        <v>252</v>
      </c>
      <c r="G30" s="36"/>
      <c r="H30" s="36"/>
      <c r="I30" s="36"/>
      <c r="J30" s="36"/>
      <c r="K30" s="36"/>
      <c r="M30" s="38" t="s">
        <v>187</v>
      </c>
      <c r="N30" s="38" t="s">
        <v>221</v>
      </c>
      <c r="O30" s="40" t="s">
        <v>226</v>
      </c>
      <c r="P30" s="38" t="s">
        <v>41</v>
      </c>
      <c r="Q30" s="38" t="s">
        <v>222</v>
      </c>
      <c r="S30" s="36"/>
      <c r="T30" s="36"/>
      <c r="U30" s="36"/>
      <c r="V30" s="36"/>
      <c r="W30" s="36"/>
      <c r="Y30" s="36"/>
      <c r="Z30" s="36"/>
      <c r="AA30" s="36"/>
      <c r="AB30" s="36"/>
      <c r="AC30" s="36"/>
    </row>
    <row r="31" spans="1:29" x14ac:dyDescent="0.25">
      <c r="A31" s="36" t="s">
        <v>187</v>
      </c>
      <c r="B31" s="36" t="s">
        <v>265</v>
      </c>
      <c r="C31" s="36" t="s">
        <v>267</v>
      </c>
      <c r="D31" s="36" t="s">
        <v>43</v>
      </c>
      <c r="E31" s="38" t="s">
        <v>252</v>
      </c>
      <c r="G31" s="36"/>
      <c r="H31" s="36"/>
      <c r="I31" s="36"/>
      <c r="J31" s="36"/>
      <c r="K31" s="36"/>
      <c r="M31" s="36"/>
      <c r="N31" s="36"/>
      <c r="O31" s="36"/>
      <c r="P31" s="36"/>
      <c r="Q31" s="36"/>
      <c r="S31" s="36" t="s">
        <v>187</v>
      </c>
      <c r="T31" s="36" t="s">
        <v>265</v>
      </c>
      <c r="U31" s="36">
        <v>1</v>
      </c>
      <c r="V31" s="36" t="s">
        <v>42</v>
      </c>
      <c r="W31" s="36" t="s">
        <v>307</v>
      </c>
      <c r="Y31" s="36"/>
      <c r="Z31" s="36"/>
      <c r="AA31" s="36"/>
      <c r="AB31" s="36"/>
      <c r="AC31" s="36"/>
    </row>
    <row r="32" spans="1:29" x14ac:dyDescent="0.25">
      <c r="A32" s="36"/>
      <c r="B32" s="36"/>
      <c r="C32" s="36"/>
      <c r="D32" s="36"/>
      <c r="E32" s="36"/>
      <c r="G32" s="36"/>
      <c r="H32" s="36"/>
      <c r="I32" s="36"/>
      <c r="J32" s="36"/>
      <c r="K32" s="36"/>
      <c r="M32" s="36" t="s">
        <v>187</v>
      </c>
      <c r="N32" s="36" t="s">
        <v>265</v>
      </c>
      <c r="O32" s="36" t="s">
        <v>305</v>
      </c>
      <c r="P32" s="36" t="s">
        <v>41</v>
      </c>
      <c r="Q32" s="36" t="s">
        <v>252</v>
      </c>
      <c r="S32" s="36"/>
      <c r="T32" s="36"/>
      <c r="U32" s="36">
        <v>14</v>
      </c>
      <c r="V32" s="36" t="s">
        <v>42</v>
      </c>
      <c r="W32" s="36" t="s">
        <v>331</v>
      </c>
      <c r="Y32" s="36"/>
      <c r="Z32" s="36"/>
      <c r="AA32" s="36"/>
      <c r="AB32" s="36"/>
      <c r="AC32" s="36"/>
    </row>
    <row r="33" spans="1:29" x14ac:dyDescent="0.25">
      <c r="A33" s="36"/>
      <c r="B33" s="36"/>
      <c r="C33" s="36"/>
      <c r="D33" s="36"/>
      <c r="E33" s="36"/>
      <c r="G33" s="36"/>
      <c r="H33" s="36"/>
      <c r="I33" s="36"/>
      <c r="J33" s="36"/>
      <c r="K33" s="36"/>
      <c r="M33" s="36"/>
      <c r="N33" s="36"/>
      <c r="O33" s="36" t="s">
        <v>191</v>
      </c>
      <c r="P33" s="36" t="s">
        <v>41</v>
      </c>
      <c r="Q33" s="36" t="s">
        <v>252</v>
      </c>
      <c r="S33" s="36"/>
      <c r="T33" s="36"/>
      <c r="U33" s="36"/>
      <c r="V33" s="36"/>
      <c r="W33" s="36"/>
      <c r="Y33" s="36"/>
      <c r="Z33" s="36"/>
      <c r="AA33" s="36"/>
      <c r="AB33" s="36"/>
      <c r="AC33" s="36"/>
    </row>
    <row r="34" spans="1:29" x14ac:dyDescent="0.25">
      <c r="A34" s="36"/>
      <c r="B34" s="36"/>
      <c r="C34" s="36"/>
      <c r="D34" s="36"/>
      <c r="E34" s="36"/>
      <c r="G34" s="36"/>
      <c r="H34" s="36"/>
      <c r="I34" s="36"/>
      <c r="J34" s="36"/>
      <c r="K34" s="36"/>
      <c r="M34" s="36"/>
      <c r="N34" s="36"/>
      <c r="O34" s="36" t="s">
        <v>207</v>
      </c>
      <c r="P34" s="36" t="s">
        <v>43</v>
      </c>
      <c r="Q34" s="36" t="s">
        <v>252</v>
      </c>
      <c r="S34" s="36"/>
      <c r="T34" s="36"/>
      <c r="U34" s="36"/>
      <c r="V34" s="36"/>
      <c r="W34" s="36"/>
      <c r="Y34" s="36"/>
      <c r="Z34" s="36"/>
      <c r="AA34" s="36"/>
      <c r="AB34" s="36"/>
      <c r="AC34" s="36"/>
    </row>
    <row r="35" spans="1:29" x14ac:dyDescent="0.25">
      <c r="A35" s="36"/>
      <c r="B35" s="36"/>
      <c r="C35" s="36"/>
      <c r="D35" s="36"/>
      <c r="E35" s="36"/>
      <c r="G35" s="36"/>
      <c r="H35" s="36"/>
      <c r="I35" s="36"/>
      <c r="J35" s="36"/>
      <c r="K35" s="36"/>
      <c r="M35" s="36"/>
      <c r="N35" s="36"/>
      <c r="O35" s="36"/>
      <c r="P35" s="36"/>
      <c r="Q35" s="36"/>
      <c r="S35" s="36"/>
      <c r="T35" s="36"/>
      <c r="U35" s="36"/>
      <c r="V35" s="36"/>
      <c r="W35" s="36"/>
      <c r="Y35" s="36"/>
      <c r="Z35" s="36"/>
      <c r="AA35" s="36"/>
      <c r="AB35" s="36"/>
      <c r="AC35" s="36"/>
    </row>
    <row r="36" spans="1:29" x14ac:dyDescent="0.25">
      <c r="A36" s="41"/>
      <c r="B36" s="41"/>
      <c r="C36" s="41"/>
      <c r="D36" s="41"/>
      <c r="E36" s="41"/>
      <c r="G36" s="41"/>
      <c r="H36" s="41"/>
      <c r="I36" s="41"/>
      <c r="J36" s="41"/>
      <c r="K36" s="41"/>
      <c r="M36" s="41"/>
      <c r="N36" s="41"/>
      <c r="O36" s="41"/>
      <c r="P36" s="41"/>
      <c r="Q36" s="41"/>
      <c r="S36" s="41"/>
      <c r="T36" s="41"/>
      <c r="U36" s="41"/>
      <c r="V36" s="41"/>
      <c r="W36" s="41"/>
      <c r="Y36" s="41"/>
      <c r="Z36" s="41"/>
      <c r="AA36" s="41"/>
      <c r="AB36" s="41"/>
      <c r="AC36" s="41"/>
    </row>
    <row r="37" spans="1:29" ht="22.5" customHeight="1" x14ac:dyDescent="0.25">
      <c r="A37" s="42" t="s">
        <v>157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</row>
    <row r="38" spans="1:29" ht="15" customHeight="1" x14ac:dyDescent="0.25">
      <c r="A38" s="44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</row>
    <row r="40" spans="1:29" hidden="1" x14ac:dyDescent="0.25">
      <c r="A40" s="27" t="s">
        <v>15</v>
      </c>
      <c r="B40" s="27"/>
      <c r="C40" s="27"/>
      <c r="D40" s="27"/>
      <c r="E40" s="27"/>
      <c r="G40" s="27" t="s">
        <v>16</v>
      </c>
      <c r="H40" s="27"/>
      <c r="I40" s="27"/>
      <c r="J40" s="27"/>
      <c r="K40" s="27"/>
      <c r="M40" s="27" t="s">
        <v>17</v>
      </c>
      <c r="N40" s="27"/>
      <c r="O40" s="27"/>
      <c r="P40" s="27"/>
      <c r="Q40" s="27"/>
      <c r="S40" s="27" t="s">
        <v>18</v>
      </c>
      <c r="T40" s="27"/>
      <c r="U40" s="27"/>
      <c r="V40" s="27"/>
      <c r="W40" s="27"/>
      <c r="Y40" s="27" t="s">
        <v>19</v>
      </c>
      <c r="Z40" s="27"/>
      <c r="AA40" s="27"/>
      <c r="AB40" s="27"/>
      <c r="AC40" s="27"/>
    </row>
    <row r="41" spans="1:29" s="32" customFormat="1" x14ac:dyDescent="0.25">
      <c r="A41" s="31">
        <f>Y5+3</f>
        <v>44256</v>
      </c>
      <c r="B41" s="31"/>
      <c r="C41" s="31"/>
      <c r="D41" s="31"/>
      <c r="E41" s="31"/>
      <c r="G41" s="31">
        <f>A41+1</f>
        <v>44257</v>
      </c>
      <c r="H41" s="31"/>
      <c r="I41" s="31"/>
      <c r="J41" s="31"/>
      <c r="K41" s="31"/>
      <c r="M41" s="31">
        <f>G41+1</f>
        <v>44258</v>
      </c>
      <c r="N41" s="31"/>
      <c r="O41" s="31"/>
      <c r="P41" s="31"/>
      <c r="Q41" s="31"/>
      <c r="S41" s="31">
        <f>M41+1</f>
        <v>44259</v>
      </c>
      <c r="T41" s="31"/>
      <c r="U41" s="31"/>
      <c r="V41" s="31"/>
      <c r="W41" s="31"/>
      <c r="Y41" s="31">
        <f>S41+1</f>
        <v>44260</v>
      </c>
      <c r="Z41" s="31"/>
      <c r="AA41" s="31"/>
      <c r="AB41" s="31"/>
      <c r="AC41" s="31"/>
    </row>
    <row r="42" spans="1:29" s="32" customFormat="1" x14ac:dyDescent="0.25">
      <c r="A42" s="33" t="s">
        <v>6</v>
      </c>
      <c r="B42" s="33" t="s">
        <v>6</v>
      </c>
      <c r="C42" s="33" t="s">
        <v>7</v>
      </c>
      <c r="D42" s="33" t="s">
        <v>8</v>
      </c>
      <c r="E42" s="33" t="s">
        <v>44</v>
      </c>
      <c r="G42" s="33" t="s">
        <v>6</v>
      </c>
      <c r="H42" s="33" t="s">
        <v>6</v>
      </c>
      <c r="I42" s="33" t="s">
        <v>7</v>
      </c>
      <c r="J42" s="33" t="s">
        <v>8</v>
      </c>
      <c r="K42" s="33" t="s">
        <v>44</v>
      </c>
      <c r="M42" s="33" t="s">
        <v>6</v>
      </c>
      <c r="N42" s="33" t="s">
        <v>6</v>
      </c>
      <c r="O42" s="33" t="s">
        <v>7</v>
      </c>
      <c r="P42" s="33" t="s">
        <v>8</v>
      </c>
      <c r="Q42" s="33" t="s">
        <v>44</v>
      </c>
      <c r="S42" s="33" t="s">
        <v>6</v>
      </c>
      <c r="T42" s="33" t="s">
        <v>6</v>
      </c>
      <c r="U42" s="33" t="s">
        <v>7</v>
      </c>
      <c r="V42" s="33" t="s">
        <v>8</v>
      </c>
      <c r="W42" s="33" t="s">
        <v>44</v>
      </c>
      <c r="Y42" s="33" t="s">
        <v>6</v>
      </c>
      <c r="Z42" s="33" t="s">
        <v>6</v>
      </c>
      <c r="AA42" s="33" t="s">
        <v>7</v>
      </c>
      <c r="AB42" s="33" t="s">
        <v>8</v>
      </c>
      <c r="AC42" s="33" t="s">
        <v>44</v>
      </c>
    </row>
    <row r="43" spans="1:29" x14ac:dyDescent="0.25">
      <c r="A43" s="34" t="s">
        <v>268</v>
      </c>
      <c r="B43" s="34" t="s">
        <v>188</v>
      </c>
      <c r="C43" s="34" t="s">
        <v>269</v>
      </c>
      <c r="D43" s="34" t="s">
        <v>41</v>
      </c>
      <c r="E43" s="35" t="s">
        <v>190</v>
      </c>
      <c r="G43" s="34" t="s">
        <v>268</v>
      </c>
      <c r="H43" s="34" t="s">
        <v>188</v>
      </c>
      <c r="I43" s="34" t="s">
        <v>271</v>
      </c>
      <c r="J43" s="34" t="s">
        <v>41</v>
      </c>
      <c r="K43" s="35" t="s">
        <v>190</v>
      </c>
      <c r="M43" s="34" t="s">
        <v>268</v>
      </c>
      <c r="N43" s="34" t="s">
        <v>188</v>
      </c>
      <c r="O43" s="34" t="s">
        <v>280</v>
      </c>
      <c r="P43" s="34" t="s">
        <v>41</v>
      </c>
      <c r="Q43" s="35" t="s">
        <v>190</v>
      </c>
      <c r="S43" s="34" t="s">
        <v>268</v>
      </c>
      <c r="T43" s="34" t="s">
        <v>188</v>
      </c>
      <c r="U43" s="34" t="s">
        <v>297</v>
      </c>
      <c r="V43" s="34" t="s">
        <v>41</v>
      </c>
      <c r="W43" s="35" t="s">
        <v>190</v>
      </c>
      <c r="Y43" s="34" t="s">
        <v>268</v>
      </c>
      <c r="Z43" s="34" t="s">
        <v>221</v>
      </c>
      <c r="AA43" s="34" t="s">
        <v>303</v>
      </c>
      <c r="AB43" s="34" t="s">
        <v>41</v>
      </c>
      <c r="AC43" s="35" t="s">
        <v>190</v>
      </c>
    </row>
    <row r="44" spans="1:29" x14ac:dyDescent="0.25">
      <c r="A44" s="34" t="s">
        <v>268</v>
      </c>
      <c r="B44" s="34" t="s">
        <v>188</v>
      </c>
      <c r="C44" s="34" t="s">
        <v>270</v>
      </c>
      <c r="D44" s="34" t="s">
        <v>41</v>
      </c>
      <c r="E44" s="35" t="s">
        <v>190</v>
      </c>
      <c r="G44" s="34" t="s">
        <v>268</v>
      </c>
      <c r="H44" s="34" t="s">
        <v>188</v>
      </c>
      <c r="I44" s="34" t="s">
        <v>272</v>
      </c>
      <c r="J44" s="34" t="s">
        <v>41</v>
      </c>
      <c r="K44" s="35" t="s">
        <v>190</v>
      </c>
      <c r="M44" s="34" t="s">
        <v>268</v>
      </c>
      <c r="N44" s="34" t="s">
        <v>188</v>
      </c>
      <c r="O44" s="34" t="s">
        <v>285</v>
      </c>
      <c r="P44" s="34" t="s">
        <v>41</v>
      </c>
      <c r="Q44" s="35" t="s">
        <v>190</v>
      </c>
      <c r="S44" s="34" t="s">
        <v>268</v>
      </c>
      <c r="T44" s="34" t="s">
        <v>188</v>
      </c>
      <c r="U44" s="34" t="s">
        <v>298</v>
      </c>
      <c r="V44" s="34" t="s">
        <v>41</v>
      </c>
      <c r="W44" s="35" t="s">
        <v>190</v>
      </c>
      <c r="Y44" s="34" t="s">
        <v>268</v>
      </c>
      <c r="Z44" s="34" t="s">
        <v>221</v>
      </c>
      <c r="AA44" s="34" t="s">
        <v>304</v>
      </c>
      <c r="AB44" s="34" t="s">
        <v>41</v>
      </c>
      <c r="AC44" s="35" t="s">
        <v>190</v>
      </c>
    </row>
    <row r="45" spans="1:29" x14ac:dyDescent="0.25">
      <c r="A45" s="34" t="s">
        <v>268</v>
      </c>
      <c r="B45" s="34" t="s">
        <v>188</v>
      </c>
      <c r="C45" s="34" t="s">
        <v>286</v>
      </c>
      <c r="D45" s="34" t="s">
        <v>41</v>
      </c>
      <c r="E45" s="35" t="s">
        <v>190</v>
      </c>
      <c r="G45" s="34"/>
      <c r="H45" s="34"/>
      <c r="I45" s="34"/>
      <c r="J45" s="34"/>
      <c r="K45" s="34"/>
      <c r="M45" s="34"/>
      <c r="N45" s="34"/>
      <c r="O45" s="34"/>
      <c r="P45" s="34"/>
      <c r="Q45" s="35"/>
      <c r="S45" s="34"/>
      <c r="T45" s="34"/>
      <c r="U45" s="34"/>
      <c r="V45" s="34"/>
      <c r="W45" s="34"/>
      <c r="Y45" s="34"/>
      <c r="Z45" s="34"/>
      <c r="AA45" s="34"/>
      <c r="AB45" s="34"/>
      <c r="AC45" s="34"/>
    </row>
    <row r="46" spans="1:29" x14ac:dyDescent="0.25">
      <c r="A46" s="36"/>
      <c r="B46" s="36"/>
      <c r="C46" s="36"/>
      <c r="D46" s="36"/>
      <c r="E46" s="36"/>
      <c r="G46" s="34" t="s">
        <v>268</v>
      </c>
      <c r="H46" s="34" t="s">
        <v>265</v>
      </c>
      <c r="I46" s="34" t="s">
        <v>273</v>
      </c>
      <c r="J46" s="34" t="s">
        <v>41</v>
      </c>
      <c r="K46" s="37" t="s">
        <v>278</v>
      </c>
      <c r="M46" s="34" t="s">
        <v>268</v>
      </c>
      <c r="N46" s="34" t="s">
        <v>247</v>
      </c>
      <c r="O46" s="34" t="s">
        <v>294</v>
      </c>
      <c r="P46" s="34" t="s">
        <v>41</v>
      </c>
      <c r="Q46" s="34" t="s">
        <v>276</v>
      </c>
      <c r="S46" s="34" t="s">
        <v>268</v>
      </c>
      <c r="T46" s="34" t="s">
        <v>247</v>
      </c>
      <c r="U46" s="34" t="s">
        <v>209</v>
      </c>
      <c r="V46" s="34" t="s">
        <v>41</v>
      </c>
      <c r="W46" s="34" t="s">
        <v>276</v>
      </c>
      <c r="Y46" s="34"/>
      <c r="Z46" s="34"/>
      <c r="AA46" s="34"/>
      <c r="AB46" s="34"/>
      <c r="AC46" s="34"/>
    </row>
    <row r="47" spans="1:29" x14ac:dyDescent="0.25">
      <c r="A47" s="36"/>
      <c r="B47" s="36"/>
      <c r="C47" s="36"/>
      <c r="D47" s="36"/>
      <c r="E47" s="36"/>
      <c r="G47" s="34" t="s">
        <v>268</v>
      </c>
      <c r="H47" s="34" t="s">
        <v>265</v>
      </c>
      <c r="I47" s="34" t="s">
        <v>274</v>
      </c>
      <c r="J47" s="34" t="s">
        <v>41</v>
      </c>
      <c r="K47" s="37" t="s">
        <v>278</v>
      </c>
      <c r="M47" s="34" t="s">
        <v>268</v>
      </c>
      <c r="N47" s="34" t="s">
        <v>247</v>
      </c>
      <c r="O47" s="34" t="s">
        <v>295</v>
      </c>
      <c r="P47" s="34" t="s">
        <v>41</v>
      </c>
      <c r="Q47" s="34" t="s">
        <v>276</v>
      </c>
      <c r="S47" s="34" t="s">
        <v>268</v>
      </c>
      <c r="T47" s="34" t="s">
        <v>247</v>
      </c>
      <c r="U47" s="34" t="s">
        <v>210</v>
      </c>
      <c r="V47" s="34" t="s">
        <v>41</v>
      </c>
      <c r="W47" s="34" t="s">
        <v>276</v>
      </c>
      <c r="Y47" s="34" t="s">
        <v>268</v>
      </c>
      <c r="Z47" s="34" t="s">
        <v>221</v>
      </c>
      <c r="AA47" s="34" t="s">
        <v>209</v>
      </c>
      <c r="AB47" s="34" t="s">
        <v>41</v>
      </c>
      <c r="AC47" s="35" t="s">
        <v>302</v>
      </c>
    </row>
    <row r="48" spans="1:29" x14ac:dyDescent="0.25">
      <c r="A48" s="36"/>
      <c r="B48" s="36"/>
      <c r="C48" s="36"/>
      <c r="D48" s="36"/>
      <c r="E48" s="36"/>
      <c r="G48" s="34" t="s">
        <v>268</v>
      </c>
      <c r="H48" s="34" t="s">
        <v>265</v>
      </c>
      <c r="I48" s="34" t="s">
        <v>269</v>
      </c>
      <c r="J48" s="34" t="s">
        <v>41</v>
      </c>
      <c r="K48" s="37" t="s">
        <v>278</v>
      </c>
      <c r="M48" s="34" t="s">
        <v>268</v>
      </c>
      <c r="N48" s="34" t="s">
        <v>247</v>
      </c>
      <c r="O48" s="34" t="s">
        <v>296</v>
      </c>
      <c r="P48" s="34" t="s">
        <v>41</v>
      </c>
      <c r="Q48" s="34" t="s">
        <v>276</v>
      </c>
      <c r="S48" s="34" t="s">
        <v>268</v>
      </c>
      <c r="T48" s="34" t="s">
        <v>247</v>
      </c>
      <c r="U48" s="34" t="s">
        <v>211</v>
      </c>
      <c r="V48" s="34" t="s">
        <v>41</v>
      </c>
      <c r="W48" s="34" t="s">
        <v>276</v>
      </c>
      <c r="Y48" s="34" t="s">
        <v>268</v>
      </c>
      <c r="Z48" s="34" t="s">
        <v>221</v>
      </c>
      <c r="AA48" s="34" t="s">
        <v>210</v>
      </c>
      <c r="AB48" s="34" t="s">
        <v>41</v>
      </c>
      <c r="AC48" s="35" t="s">
        <v>302</v>
      </c>
    </row>
    <row r="49" spans="1:29" x14ac:dyDescent="0.25">
      <c r="A49" s="36"/>
      <c r="B49" s="36"/>
      <c r="C49" s="36"/>
      <c r="D49" s="36"/>
      <c r="E49" s="36"/>
      <c r="G49" s="34" t="s">
        <v>268</v>
      </c>
      <c r="H49" s="34" t="s">
        <v>265</v>
      </c>
      <c r="I49" s="34" t="s">
        <v>270</v>
      </c>
      <c r="J49" s="34" t="s">
        <v>41</v>
      </c>
      <c r="K49" s="37" t="s">
        <v>278</v>
      </c>
      <c r="M49" s="34"/>
      <c r="N49" s="34"/>
      <c r="O49" s="34"/>
      <c r="P49" s="34"/>
      <c r="Q49" s="34"/>
      <c r="S49" s="36"/>
      <c r="T49" s="36"/>
      <c r="U49" s="36"/>
      <c r="V49" s="36"/>
      <c r="W49" s="36"/>
      <c r="Y49" s="36"/>
      <c r="Z49" s="36"/>
      <c r="AA49" s="36"/>
      <c r="AB49" s="36"/>
      <c r="AC49" s="36"/>
    </row>
    <row r="50" spans="1:29" x14ac:dyDescent="0.25">
      <c r="A50" s="36"/>
      <c r="B50" s="36"/>
      <c r="C50" s="36"/>
      <c r="D50" s="36"/>
      <c r="E50" s="36"/>
      <c r="G50" s="34"/>
      <c r="H50" s="34"/>
      <c r="I50" s="34"/>
      <c r="J50" s="34"/>
      <c r="K50" s="34"/>
      <c r="M50" s="34" t="s">
        <v>268</v>
      </c>
      <c r="N50" s="34" t="s">
        <v>221</v>
      </c>
      <c r="O50" s="34" t="s">
        <v>289</v>
      </c>
      <c r="P50" s="34" t="s">
        <v>41</v>
      </c>
      <c r="Q50" s="35" t="s">
        <v>190</v>
      </c>
      <c r="S50" s="36"/>
      <c r="T50" s="36"/>
      <c r="U50" s="36"/>
      <c r="V50" s="36"/>
      <c r="W50" s="36"/>
      <c r="Y50" s="36"/>
      <c r="Z50" s="36"/>
      <c r="AA50" s="36"/>
      <c r="AB50" s="36"/>
      <c r="AC50" s="36"/>
    </row>
    <row r="51" spans="1:29" x14ac:dyDescent="0.25">
      <c r="A51" s="36"/>
      <c r="B51" s="36"/>
      <c r="C51" s="36"/>
      <c r="D51" s="36"/>
      <c r="E51" s="36"/>
      <c r="G51" s="34" t="s">
        <v>268</v>
      </c>
      <c r="H51" s="34" t="s">
        <v>265</v>
      </c>
      <c r="I51" s="34" t="s">
        <v>279</v>
      </c>
      <c r="J51" s="34" t="s">
        <v>41</v>
      </c>
      <c r="K51" s="37" t="s">
        <v>283</v>
      </c>
      <c r="M51" s="34" t="s">
        <v>268</v>
      </c>
      <c r="N51" s="34" t="s">
        <v>221</v>
      </c>
      <c r="O51" s="34" t="s">
        <v>290</v>
      </c>
      <c r="P51" s="34" t="s">
        <v>41</v>
      </c>
      <c r="Q51" s="35" t="s">
        <v>190</v>
      </c>
      <c r="S51" s="36"/>
      <c r="T51" s="36"/>
      <c r="U51" s="36"/>
      <c r="V51" s="36"/>
      <c r="W51" s="36"/>
      <c r="Y51" s="36"/>
      <c r="Z51" s="36"/>
      <c r="AA51" s="36"/>
      <c r="AB51" s="36"/>
      <c r="AC51" s="36"/>
    </row>
    <row r="52" spans="1:29" x14ac:dyDescent="0.25">
      <c r="A52" s="36"/>
      <c r="B52" s="36"/>
      <c r="C52" s="36"/>
      <c r="D52" s="36"/>
      <c r="E52" s="36"/>
      <c r="G52" s="34" t="s">
        <v>268</v>
      </c>
      <c r="H52" s="34" t="s">
        <v>265</v>
      </c>
      <c r="I52" s="34" t="s">
        <v>280</v>
      </c>
      <c r="J52" s="34" t="s">
        <v>41</v>
      </c>
      <c r="K52" s="37" t="s">
        <v>283</v>
      </c>
      <c r="M52" s="34"/>
      <c r="N52" s="34"/>
      <c r="O52" s="34"/>
      <c r="P52" s="34"/>
      <c r="Q52" s="34"/>
      <c r="S52" s="36"/>
      <c r="T52" s="36"/>
      <c r="U52" s="36"/>
      <c r="V52" s="36"/>
      <c r="W52" s="36"/>
      <c r="Y52" s="36"/>
      <c r="Z52" s="36"/>
      <c r="AA52" s="36"/>
      <c r="AB52" s="36"/>
      <c r="AC52" s="36"/>
    </row>
    <row r="53" spans="1:29" x14ac:dyDescent="0.25">
      <c r="A53" s="36"/>
      <c r="B53" s="36"/>
      <c r="C53" s="36"/>
      <c r="D53" s="36"/>
      <c r="E53" s="36"/>
      <c r="G53" s="34" t="s">
        <v>268</v>
      </c>
      <c r="H53" s="34" t="s">
        <v>265</v>
      </c>
      <c r="I53" s="34" t="s">
        <v>281</v>
      </c>
      <c r="J53" s="34" t="s">
        <v>41</v>
      </c>
      <c r="K53" s="37" t="s">
        <v>283</v>
      </c>
      <c r="M53" s="36"/>
      <c r="N53" s="36"/>
      <c r="O53" s="36"/>
      <c r="P53" s="36"/>
      <c r="Q53" s="36"/>
      <c r="S53" s="36"/>
      <c r="T53" s="36"/>
      <c r="U53" s="36"/>
      <c r="V53" s="36"/>
      <c r="W53" s="36"/>
      <c r="Y53" s="36"/>
      <c r="Z53" s="36"/>
      <c r="AA53" s="36"/>
      <c r="AB53" s="36"/>
      <c r="AC53" s="36"/>
    </row>
    <row r="54" spans="1:29" x14ac:dyDescent="0.25">
      <c r="A54" s="36"/>
      <c r="B54" s="36"/>
      <c r="C54" s="36"/>
      <c r="D54" s="36"/>
      <c r="E54" s="36"/>
      <c r="G54" s="34" t="s">
        <v>268</v>
      </c>
      <c r="H54" s="34" t="s">
        <v>265</v>
      </c>
      <c r="I54" s="34" t="s">
        <v>282</v>
      </c>
      <c r="J54" s="34" t="s">
        <v>41</v>
      </c>
      <c r="K54" s="37" t="s">
        <v>283</v>
      </c>
      <c r="M54" s="36"/>
      <c r="N54" s="36"/>
      <c r="O54" s="36"/>
      <c r="P54" s="36"/>
      <c r="Q54" s="36"/>
      <c r="S54" s="36"/>
      <c r="T54" s="36"/>
      <c r="U54" s="36"/>
      <c r="V54" s="36"/>
      <c r="W54" s="36"/>
      <c r="Y54" s="36"/>
      <c r="Z54" s="36"/>
      <c r="AA54" s="36"/>
      <c r="AB54" s="36"/>
      <c r="AC54" s="36"/>
    </row>
    <row r="55" spans="1:29" x14ac:dyDescent="0.25">
      <c r="A55" s="36"/>
      <c r="B55" s="36"/>
      <c r="C55" s="36"/>
      <c r="D55" s="36"/>
      <c r="E55" s="36"/>
      <c r="G55" s="34" t="s">
        <v>268</v>
      </c>
      <c r="H55" s="34" t="s">
        <v>265</v>
      </c>
      <c r="I55" s="45">
        <v>9.1</v>
      </c>
      <c r="J55" s="34" t="s">
        <v>42</v>
      </c>
      <c r="K55" s="37" t="s">
        <v>284</v>
      </c>
      <c r="M55" s="36"/>
      <c r="N55" s="36"/>
      <c r="O55" s="36"/>
      <c r="P55" s="36"/>
      <c r="Q55" s="36"/>
      <c r="S55" s="36"/>
      <c r="T55" s="36"/>
      <c r="U55" s="36"/>
      <c r="V55" s="36"/>
      <c r="W55" s="36"/>
      <c r="Y55" s="36"/>
      <c r="Z55" s="36"/>
      <c r="AA55" s="36"/>
      <c r="AB55" s="36"/>
      <c r="AC55" s="36"/>
    </row>
    <row r="56" spans="1:29" x14ac:dyDescent="0.25">
      <c r="A56" s="36"/>
      <c r="B56" s="36"/>
      <c r="C56" s="36"/>
      <c r="D56" s="36"/>
      <c r="E56" s="36"/>
      <c r="G56" s="36"/>
      <c r="H56" s="36"/>
      <c r="I56" s="36"/>
      <c r="J56" s="36"/>
      <c r="K56" s="36"/>
      <c r="M56" s="36"/>
      <c r="N56" s="36"/>
      <c r="O56" s="36"/>
      <c r="P56" s="36"/>
      <c r="Q56" s="36"/>
      <c r="S56" s="36"/>
      <c r="T56" s="36"/>
      <c r="U56" s="36"/>
      <c r="V56" s="36"/>
      <c r="W56" s="36"/>
      <c r="Y56" s="36"/>
      <c r="Z56" s="36"/>
      <c r="AA56" s="36"/>
      <c r="AB56" s="36"/>
      <c r="AC56" s="36"/>
    </row>
    <row r="57" spans="1:29" x14ac:dyDescent="0.25">
      <c r="A57" s="38" t="s">
        <v>187</v>
      </c>
      <c r="B57" s="38" t="s">
        <v>188</v>
      </c>
      <c r="C57" s="38" t="s">
        <v>189</v>
      </c>
      <c r="D57" s="38" t="s">
        <v>41</v>
      </c>
      <c r="E57" s="38" t="s">
        <v>190</v>
      </c>
      <c r="G57" s="38" t="s">
        <v>187</v>
      </c>
      <c r="H57" s="38" t="s">
        <v>188</v>
      </c>
      <c r="I57" s="38" t="s">
        <v>196</v>
      </c>
      <c r="J57" s="38" t="s">
        <v>41</v>
      </c>
      <c r="K57" s="38" t="s">
        <v>190</v>
      </c>
      <c r="M57" s="38" t="s">
        <v>187</v>
      </c>
      <c r="N57" s="38" t="s">
        <v>188</v>
      </c>
      <c r="O57" s="38" t="s">
        <v>202</v>
      </c>
      <c r="P57" s="38" t="s">
        <v>41</v>
      </c>
      <c r="Q57" s="38" t="s">
        <v>190</v>
      </c>
      <c r="S57" s="38" t="s">
        <v>187</v>
      </c>
      <c r="T57" s="38" t="s">
        <v>188</v>
      </c>
      <c r="U57" s="38" t="s">
        <v>209</v>
      </c>
      <c r="V57" s="38" t="s">
        <v>41</v>
      </c>
      <c r="W57" s="38" t="s">
        <v>190</v>
      </c>
      <c r="Y57" s="38" t="s">
        <v>187</v>
      </c>
      <c r="Z57" s="38" t="s">
        <v>188</v>
      </c>
      <c r="AA57" s="38" t="s">
        <v>217</v>
      </c>
      <c r="AB57" s="38" t="s">
        <v>41</v>
      </c>
      <c r="AC57" s="38" t="s">
        <v>190</v>
      </c>
    </row>
    <row r="58" spans="1:29" x14ac:dyDescent="0.25">
      <c r="A58" s="38" t="s">
        <v>187</v>
      </c>
      <c r="B58" s="38" t="s">
        <v>188</v>
      </c>
      <c r="C58" s="38" t="s">
        <v>191</v>
      </c>
      <c r="D58" s="38" t="s">
        <v>41</v>
      </c>
      <c r="E58" s="38" t="s">
        <v>190</v>
      </c>
      <c r="G58" s="38" t="s">
        <v>187</v>
      </c>
      <c r="H58" s="38" t="s">
        <v>188</v>
      </c>
      <c r="I58" s="38" t="s">
        <v>197</v>
      </c>
      <c r="J58" s="38" t="s">
        <v>41</v>
      </c>
      <c r="K58" s="38" t="s">
        <v>190</v>
      </c>
      <c r="M58" s="38" t="s">
        <v>187</v>
      </c>
      <c r="N58" s="38" t="s">
        <v>188</v>
      </c>
      <c r="O58" s="38" t="s">
        <v>203</v>
      </c>
      <c r="P58" s="38" t="s">
        <v>41</v>
      </c>
      <c r="Q58" s="38" t="s">
        <v>190</v>
      </c>
      <c r="S58" s="38" t="s">
        <v>187</v>
      </c>
      <c r="T58" s="38" t="s">
        <v>188</v>
      </c>
      <c r="U58" s="38" t="s">
        <v>210</v>
      </c>
      <c r="V58" s="38" t="s">
        <v>41</v>
      </c>
      <c r="W58" s="38" t="s">
        <v>190</v>
      </c>
      <c r="Y58" s="38" t="s">
        <v>187</v>
      </c>
      <c r="Z58" s="38" t="s">
        <v>188</v>
      </c>
      <c r="AA58" s="38" t="s">
        <v>218</v>
      </c>
      <c r="AB58" s="38" t="s">
        <v>41</v>
      </c>
      <c r="AC58" s="38" t="s">
        <v>190</v>
      </c>
    </row>
    <row r="59" spans="1:29" x14ac:dyDescent="0.25">
      <c r="A59" s="38" t="s">
        <v>187</v>
      </c>
      <c r="B59" s="38" t="s">
        <v>188</v>
      </c>
      <c r="C59" s="38" t="s">
        <v>192</v>
      </c>
      <c r="D59" s="38" t="s">
        <v>41</v>
      </c>
      <c r="E59" s="38" t="s">
        <v>190</v>
      </c>
      <c r="G59" s="38" t="s">
        <v>187</v>
      </c>
      <c r="H59" s="38" t="s">
        <v>188</v>
      </c>
      <c r="I59" s="38" t="s">
        <v>198</v>
      </c>
      <c r="J59" s="38" t="s">
        <v>41</v>
      </c>
      <c r="K59" s="38" t="s">
        <v>190</v>
      </c>
      <c r="M59" s="38" t="s">
        <v>187</v>
      </c>
      <c r="N59" s="38" t="s">
        <v>188</v>
      </c>
      <c r="O59" s="38" t="s">
        <v>204</v>
      </c>
      <c r="P59" s="38" t="s">
        <v>41</v>
      </c>
      <c r="Q59" s="38" t="s">
        <v>190</v>
      </c>
      <c r="S59" s="38" t="s">
        <v>187</v>
      </c>
      <c r="T59" s="38" t="s">
        <v>188</v>
      </c>
      <c r="U59" s="38" t="s">
        <v>211</v>
      </c>
      <c r="V59" s="38" t="s">
        <v>41</v>
      </c>
      <c r="W59" s="38" t="s">
        <v>190</v>
      </c>
      <c r="Y59" s="38" t="s">
        <v>187</v>
      </c>
      <c r="Z59" s="38" t="s">
        <v>188</v>
      </c>
      <c r="AA59" s="38" t="s">
        <v>219</v>
      </c>
      <c r="AB59" s="38" t="s">
        <v>41</v>
      </c>
      <c r="AC59" s="38" t="s">
        <v>190</v>
      </c>
    </row>
    <row r="60" spans="1:29" x14ac:dyDescent="0.25">
      <c r="A60" s="38" t="s">
        <v>187</v>
      </c>
      <c r="B60" s="38" t="s">
        <v>188</v>
      </c>
      <c r="C60" s="38" t="s">
        <v>193</v>
      </c>
      <c r="D60" s="38" t="s">
        <v>41</v>
      </c>
      <c r="E60" s="38" t="s">
        <v>190</v>
      </c>
      <c r="G60" s="38" t="s">
        <v>187</v>
      </c>
      <c r="H60" s="38" t="s">
        <v>188</v>
      </c>
      <c r="I60" s="38" t="s">
        <v>199</v>
      </c>
      <c r="J60" s="38" t="s">
        <v>41</v>
      </c>
      <c r="K60" s="38" t="s">
        <v>190</v>
      </c>
      <c r="M60" s="38" t="s">
        <v>187</v>
      </c>
      <c r="N60" s="38" t="s">
        <v>188</v>
      </c>
      <c r="O60" s="38" t="s">
        <v>205</v>
      </c>
      <c r="P60" s="38" t="s">
        <v>41</v>
      </c>
      <c r="Q60" s="38" t="s">
        <v>190</v>
      </c>
      <c r="S60" s="38" t="s">
        <v>187</v>
      </c>
      <c r="T60" s="38" t="s">
        <v>188</v>
      </c>
      <c r="U60" s="38" t="s">
        <v>212</v>
      </c>
      <c r="V60" s="38" t="s">
        <v>41</v>
      </c>
      <c r="W60" s="38" t="s">
        <v>190</v>
      </c>
      <c r="Y60" s="38" t="s">
        <v>187</v>
      </c>
      <c r="Z60" s="38" t="s">
        <v>188</v>
      </c>
      <c r="AA60" s="38" t="s">
        <v>220</v>
      </c>
      <c r="AB60" s="38" t="s">
        <v>41</v>
      </c>
      <c r="AC60" s="38" t="s">
        <v>190</v>
      </c>
    </row>
    <row r="61" spans="1:29" x14ac:dyDescent="0.25">
      <c r="A61" s="38" t="s">
        <v>187</v>
      </c>
      <c r="B61" s="38" t="s">
        <v>188</v>
      </c>
      <c r="C61" s="38" t="s">
        <v>194</v>
      </c>
      <c r="D61" s="38" t="s">
        <v>41</v>
      </c>
      <c r="E61" s="38" t="s">
        <v>190</v>
      </c>
      <c r="G61" s="38" t="s">
        <v>187</v>
      </c>
      <c r="H61" s="38" t="s">
        <v>188</v>
      </c>
      <c r="I61" s="38" t="s">
        <v>200</v>
      </c>
      <c r="J61" s="38" t="s">
        <v>41</v>
      </c>
      <c r="K61" s="38" t="s">
        <v>190</v>
      </c>
      <c r="M61" s="38" t="s">
        <v>187</v>
      </c>
      <c r="N61" s="38" t="s">
        <v>188</v>
      </c>
      <c r="O61" s="38" t="s">
        <v>206</v>
      </c>
      <c r="P61" s="38" t="s">
        <v>41</v>
      </c>
      <c r="Q61" s="38" t="s">
        <v>190</v>
      </c>
      <c r="S61" s="38" t="s">
        <v>187</v>
      </c>
      <c r="T61" s="38" t="s">
        <v>188</v>
      </c>
      <c r="U61" s="38" t="s">
        <v>213</v>
      </c>
      <c r="V61" s="38" t="s">
        <v>41</v>
      </c>
      <c r="W61" s="38" t="s">
        <v>190</v>
      </c>
      <c r="Y61" s="36"/>
      <c r="Z61" s="36"/>
      <c r="AA61" s="36"/>
      <c r="AB61" s="36"/>
      <c r="AC61" s="36"/>
    </row>
    <row r="62" spans="1:29" x14ac:dyDescent="0.25">
      <c r="A62" s="38" t="s">
        <v>187</v>
      </c>
      <c r="B62" s="38" t="s">
        <v>188</v>
      </c>
      <c r="C62" s="38" t="s">
        <v>195</v>
      </c>
      <c r="D62" s="38" t="s">
        <v>41</v>
      </c>
      <c r="E62" s="38" t="s">
        <v>190</v>
      </c>
      <c r="G62" s="38" t="s">
        <v>187</v>
      </c>
      <c r="H62" s="38" t="s">
        <v>188</v>
      </c>
      <c r="I62" s="38" t="s">
        <v>201</v>
      </c>
      <c r="J62" s="38" t="s">
        <v>41</v>
      </c>
      <c r="K62" s="38" t="s">
        <v>190</v>
      </c>
      <c r="M62" s="38" t="s">
        <v>187</v>
      </c>
      <c r="N62" s="38" t="s">
        <v>188</v>
      </c>
      <c r="O62" s="38" t="s">
        <v>207</v>
      </c>
      <c r="P62" s="38" t="s">
        <v>41</v>
      </c>
      <c r="Q62" s="38" t="s">
        <v>190</v>
      </c>
      <c r="S62" s="38" t="s">
        <v>187</v>
      </c>
      <c r="T62" s="38" t="s">
        <v>188</v>
      </c>
      <c r="U62" s="38" t="s">
        <v>214</v>
      </c>
      <c r="V62" s="38" t="s">
        <v>41</v>
      </c>
      <c r="W62" s="38" t="s">
        <v>190</v>
      </c>
      <c r="Y62" s="36"/>
      <c r="Z62" s="36"/>
      <c r="AA62" s="36"/>
      <c r="AB62" s="36"/>
      <c r="AC62" s="36"/>
    </row>
    <row r="63" spans="1:29" x14ac:dyDescent="0.25">
      <c r="A63" s="36"/>
      <c r="B63" s="36"/>
      <c r="C63" s="36"/>
      <c r="D63" s="36"/>
      <c r="E63" s="36"/>
      <c r="G63" s="36"/>
      <c r="H63" s="36"/>
      <c r="I63" s="36"/>
      <c r="J63" s="36"/>
      <c r="K63" s="36"/>
      <c r="M63" s="38" t="s">
        <v>187</v>
      </c>
      <c r="N63" s="38" t="s">
        <v>188</v>
      </c>
      <c r="O63" s="38" t="s">
        <v>208</v>
      </c>
      <c r="P63" s="38" t="s">
        <v>41</v>
      </c>
      <c r="Q63" s="38" t="s">
        <v>190</v>
      </c>
      <c r="S63" s="38" t="s">
        <v>187</v>
      </c>
      <c r="T63" s="38" t="s">
        <v>188</v>
      </c>
      <c r="U63" s="38" t="s">
        <v>215</v>
      </c>
      <c r="V63" s="38" t="s">
        <v>41</v>
      </c>
      <c r="W63" s="38" t="s">
        <v>190</v>
      </c>
      <c r="Y63" s="38" t="s">
        <v>187</v>
      </c>
      <c r="Z63" s="38" t="s">
        <v>221</v>
      </c>
      <c r="AA63" s="39" t="s">
        <v>227</v>
      </c>
      <c r="AB63" s="38" t="s">
        <v>41</v>
      </c>
      <c r="AC63" s="38" t="s">
        <v>222</v>
      </c>
    </row>
    <row r="64" spans="1:29" x14ac:dyDescent="0.25">
      <c r="A64" s="36"/>
      <c r="B64" s="36"/>
      <c r="C64" s="36"/>
      <c r="D64" s="36"/>
      <c r="E64" s="36"/>
      <c r="G64" s="36"/>
      <c r="H64" s="36"/>
      <c r="I64" s="36"/>
      <c r="J64" s="36"/>
      <c r="K64" s="36"/>
      <c r="M64" s="36"/>
      <c r="N64" s="36"/>
      <c r="O64" s="36"/>
      <c r="P64" s="36"/>
      <c r="Q64" s="36"/>
      <c r="S64" s="38" t="s">
        <v>187</v>
      </c>
      <c r="T64" s="38" t="s">
        <v>188</v>
      </c>
      <c r="U64" s="38" t="s">
        <v>216</v>
      </c>
      <c r="V64" s="38" t="s">
        <v>41</v>
      </c>
      <c r="W64" s="38" t="s">
        <v>190</v>
      </c>
      <c r="Y64" s="38" t="s">
        <v>187</v>
      </c>
      <c r="Z64" s="38" t="s">
        <v>221</v>
      </c>
      <c r="AA64" s="40" t="s">
        <v>228</v>
      </c>
      <c r="AB64" s="38" t="s">
        <v>41</v>
      </c>
      <c r="AC64" s="38" t="s">
        <v>222</v>
      </c>
    </row>
    <row r="65" spans="1:29" x14ac:dyDescent="0.25">
      <c r="A65" s="38" t="s">
        <v>187</v>
      </c>
      <c r="B65" s="38" t="s">
        <v>221</v>
      </c>
      <c r="C65" s="39" t="s">
        <v>227</v>
      </c>
      <c r="D65" s="38" t="s">
        <v>41</v>
      </c>
      <c r="E65" s="38" t="s">
        <v>222</v>
      </c>
      <c r="G65" s="36"/>
      <c r="H65" s="36"/>
      <c r="I65" s="36"/>
      <c r="J65" s="36"/>
      <c r="K65" s="36"/>
      <c r="M65" s="36"/>
      <c r="N65" s="36"/>
      <c r="O65" s="36"/>
      <c r="P65" s="36"/>
      <c r="Q65" s="36"/>
      <c r="S65" s="36"/>
      <c r="T65" s="36"/>
      <c r="U65" s="36"/>
      <c r="V65" s="36"/>
      <c r="W65" s="36"/>
      <c r="Y65" s="38" t="s">
        <v>187</v>
      </c>
      <c r="Z65" s="38" t="s">
        <v>221</v>
      </c>
      <c r="AA65" s="40" t="s">
        <v>229</v>
      </c>
      <c r="AB65" s="38" t="s">
        <v>41</v>
      </c>
      <c r="AC65" s="38" t="s">
        <v>222</v>
      </c>
    </row>
    <row r="66" spans="1:29" x14ac:dyDescent="0.25">
      <c r="A66" s="38" t="s">
        <v>187</v>
      </c>
      <c r="B66" s="38" t="s">
        <v>221</v>
      </c>
      <c r="C66" s="40" t="s">
        <v>228</v>
      </c>
      <c r="D66" s="38" t="s">
        <v>41</v>
      </c>
      <c r="E66" s="38" t="s">
        <v>222</v>
      </c>
      <c r="G66" s="36"/>
      <c r="H66" s="36"/>
      <c r="I66" s="36"/>
      <c r="J66" s="36"/>
      <c r="K66" s="36"/>
      <c r="M66" s="38" t="s">
        <v>187</v>
      </c>
      <c r="N66" s="38" t="s">
        <v>221</v>
      </c>
      <c r="O66" s="39" t="s">
        <v>227</v>
      </c>
      <c r="P66" s="38" t="s">
        <v>41</v>
      </c>
      <c r="Q66" s="38" t="s">
        <v>222</v>
      </c>
      <c r="S66" s="36"/>
      <c r="T66" s="36"/>
      <c r="U66" s="36"/>
      <c r="V66" s="36"/>
      <c r="W66" s="36"/>
      <c r="Y66" s="38" t="s">
        <v>187</v>
      </c>
      <c r="Z66" s="38" t="s">
        <v>221</v>
      </c>
      <c r="AA66" s="40" t="s">
        <v>230</v>
      </c>
      <c r="AB66" s="38" t="s">
        <v>41</v>
      </c>
      <c r="AC66" s="38" t="s">
        <v>222</v>
      </c>
    </row>
    <row r="67" spans="1:29" x14ac:dyDescent="0.25">
      <c r="A67" s="38" t="s">
        <v>187</v>
      </c>
      <c r="B67" s="38" t="s">
        <v>221</v>
      </c>
      <c r="C67" s="40" t="s">
        <v>229</v>
      </c>
      <c r="D67" s="38" t="s">
        <v>41</v>
      </c>
      <c r="E67" s="38" t="s">
        <v>222</v>
      </c>
      <c r="G67" s="36"/>
      <c r="H67" s="36"/>
      <c r="I67" s="36"/>
      <c r="J67" s="36"/>
      <c r="K67" s="36"/>
      <c r="M67" s="38" t="s">
        <v>187</v>
      </c>
      <c r="N67" s="38" t="s">
        <v>221</v>
      </c>
      <c r="O67" s="40" t="s">
        <v>228</v>
      </c>
      <c r="P67" s="38" t="s">
        <v>41</v>
      </c>
      <c r="Q67" s="38" t="s">
        <v>222</v>
      </c>
      <c r="S67" s="36" t="s">
        <v>187</v>
      </c>
      <c r="T67" s="36" t="s">
        <v>265</v>
      </c>
      <c r="U67" s="36" t="s">
        <v>311</v>
      </c>
      <c r="V67" s="36" t="s">
        <v>41</v>
      </c>
      <c r="W67" s="38" t="s">
        <v>252</v>
      </c>
      <c r="Y67" s="36"/>
      <c r="Z67" s="36"/>
      <c r="AA67" s="36"/>
      <c r="AB67" s="36"/>
      <c r="AC67" s="36"/>
    </row>
    <row r="68" spans="1:29" x14ac:dyDescent="0.25">
      <c r="A68" s="38" t="s">
        <v>187</v>
      </c>
      <c r="B68" s="38" t="s">
        <v>221</v>
      </c>
      <c r="C68" s="40" t="s">
        <v>230</v>
      </c>
      <c r="D68" s="38" t="s">
        <v>41</v>
      </c>
      <c r="E68" s="38" t="s">
        <v>222</v>
      </c>
      <c r="G68" s="36"/>
      <c r="H68" s="36"/>
      <c r="I68" s="36"/>
      <c r="J68" s="36"/>
      <c r="K68" s="36"/>
      <c r="M68" s="38" t="s">
        <v>187</v>
      </c>
      <c r="N68" s="38" t="s">
        <v>221</v>
      </c>
      <c r="O68" s="40" t="s">
        <v>229</v>
      </c>
      <c r="P68" s="38" t="s">
        <v>41</v>
      </c>
      <c r="Q68" s="38" t="s">
        <v>222</v>
      </c>
      <c r="S68" s="36"/>
      <c r="T68" s="36"/>
      <c r="U68" s="36"/>
      <c r="V68" s="36"/>
      <c r="W68" s="36"/>
      <c r="Y68" s="36" t="s">
        <v>187</v>
      </c>
      <c r="Z68" s="36" t="s">
        <v>265</v>
      </c>
      <c r="AA68" s="36" t="s">
        <v>312</v>
      </c>
      <c r="AB68" s="36" t="s">
        <v>41</v>
      </c>
      <c r="AC68" s="38" t="s">
        <v>252</v>
      </c>
    </row>
    <row r="69" spans="1:29" x14ac:dyDescent="0.25">
      <c r="A69" s="36"/>
      <c r="B69" s="36"/>
      <c r="C69" s="36"/>
      <c r="D69" s="36"/>
      <c r="E69" s="36"/>
      <c r="G69" s="36"/>
      <c r="H69" s="36"/>
      <c r="I69" s="36"/>
      <c r="J69" s="36"/>
      <c r="K69" s="36"/>
      <c r="M69" s="38" t="s">
        <v>187</v>
      </c>
      <c r="N69" s="38" t="s">
        <v>221</v>
      </c>
      <c r="O69" s="40" t="s">
        <v>230</v>
      </c>
      <c r="P69" s="38" t="s">
        <v>41</v>
      </c>
      <c r="Q69" s="38" t="s">
        <v>222</v>
      </c>
      <c r="S69" s="36" t="s">
        <v>187</v>
      </c>
      <c r="T69" s="36" t="s">
        <v>265</v>
      </c>
      <c r="U69" s="36">
        <v>8</v>
      </c>
      <c r="V69" s="36" t="s">
        <v>42</v>
      </c>
      <c r="W69" s="36" t="s">
        <v>307</v>
      </c>
      <c r="Y69" s="36" t="s">
        <v>187</v>
      </c>
      <c r="Z69" s="36" t="s">
        <v>265</v>
      </c>
      <c r="AA69" s="36" t="s">
        <v>196</v>
      </c>
      <c r="AB69" s="36" t="s">
        <v>43</v>
      </c>
      <c r="AC69" s="38" t="s">
        <v>252</v>
      </c>
    </row>
    <row r="70" spans="1:29" x14ac:dyDescent="0.25">
      <c r="A70" s="36"/>
      <c r="B70" s="36"/>
      <c r="C70" s="36"/>
      <c r="D70" s="36"/>
      <c r="E70" s="36"/>
      <c r="G70" s="36"/>
      <c r="H70" s="36"/>
      <c r="I70" s="36"/>
      <c r="J70" s="36"/>
      <c r="K70" s="36"/>
      <c r="M70" s="36"/>
      <c r="N70" s="36"/>
      <c r="O70" s="36"/>
      <c r="P70" s="36"/>
      <c r="Q70" s="36"/>
      <c r="S70" s="36"/>
      <c r="T70" s="36"/>
      <c r="U70" s="36">
        <v>9</v>
      </c>
      <c r="V70" s="36" t="s">
        <v>42</v>
      </c>
      <c r="W70" s="36" t="s">
        <v>331</v>
      </c>
      <c r="Y70" s="36"/>
      <c r="Z70" s="36"/>
      <c r="AA70" s="36"/>
      <c r="AB70" s="36"/>
      <c r="AC70" s="36"/>
    </row>
    <row r="71" spans="1:29" x14ac:dyDescent="0.25">
      <c r="A71" s="36" t="s">
        <v>187</v>
      </c>
      <c r="B71" s="36" t="s">
        <v>265</v>
      </c>
      <c r="C71" s="36" t="s">
        <v>266</v>
      </c>
      <c r="D71" s="36" t="s">
        <v>41</v>
      </c>
      <c r="E71" s="38" t="s">
        <v>252</v>
      </c>
      <c r="G71" s="36"/>
      <c r="H71" s="36"/>
      <c r="I71" s="36"/>
      <c r="J71" s="36"/>
      <c r="K71" s="36"/>
      <c r="M71" s="36" t="s">
        <v>187</v>
      </c>
      <c r="N71" s="36" t="s">
        <v>265</v>
      </c>
      <c r="O71" s="36" t="s">
        <v>309</v>
      </c>
      <c r="P71" s="36" t="s">
        <v>41</v>
      </c>
      <c r="Q71" s="38" t="s">
        <v>252</v>
      </c>
      <c r="S71" s="36"/>
      <c r="T71" s="36"/>
      <c r="U71" s="36"/>
      <c r="V71" s="36"/>
      <c r="W71" s="36"/>
      <c r="Y71" s="36"/>
      <c r="Z71" s="36"/>
      <c r="AA71" s="36"/>
      <c r="AB71" s="36"/>
      <c r="AC71" s="36"/>
    </row>
    <row r="72" spans="1:29" x14ac:dyDescent="0.25">
      <c r="A72" s="36" t="s">
        <v>187</v>
      </c>
      <c r="B72" s="36" t="s">
        <v>265</v>
      </c>
      <c r="C72" s="36" t="s">
        <v>205</v>
      </c>
      <c r="D72" s="36" t="s">
        <v>43</v>
      </c>
      <c r="E72" s="38" t="s">
        <v>252</v>
      </c>
      <c r="G72" s="36"/>
      <c r="H72" s="36"/>
      <c r="I72" s="36"/>
      <c r="J72" s="36"/>
      <c r="K72" s="36"/>
      <c r="M72" s="36"/>
      <c r="N72" s="36"/>
      <c r="O72" s="36"/>
      <c r="P72" s="36"/>
      <c r="Q72" s="36"/>
      <c r="S72" s="36"/>
      <c r="T72" s="36"/>
      <c r="U72" s="36"/>
      <c r="V72" s="36"/>
      <c r="W72" s="36"/>
      <c r="Y72" s="36"/>
      <c r="Z72" s="36"/>
      <c r="AA72" s="36"/>
      <c r="AB72" s="36"/>
      <c r="AC72" s="36"/>
    </row>
    <row r="73" spans="1:29" x14ac:dyDescent="0.25">
      <c r="A73" s="36"/>
      <c r="B73" s="36"/>
      <c r="C73" s="36"/>
      <c r="D73" s="36"/>
      <c r="E73" s="36"/>
      <c r="G73" s="36"/>
      <c r="H73" s="36"/>
      <c r="I73" s="36"/>
      <c r="J73" s="36"/>
      <c r="K73" s="36"/>
      <c r="M73" s="36"/>
      <c r="N73" s="36"/>
      <c r="O73" s="36"/>
      <c r="P73" s="36"/>
      <c r="Q73" s="36"/>
      <c r="S73" s="36"/>
      <c r="T73" s="36"/>
      <c r="U73" s="36"/>
      <c r="V73" s="36"/>
      <c r="W73" s="36"/>
      <c r="Y73" s="36"/>
      <c r="Z73" s="36"/>
      <c r="AA73" s="36"/>
      <c r="AB73" s="36"/>
      <c r="AC73" s="36"/>
    </row>
    <row r="75" spans="1:29" hidden="1" x14ac:dyDescent="0.25">
      <c r="A75" s="27" t="s">
        <v>20</v>
      </c>
      <c r="B75" s="27"/>
      <c r="C75" s="27"/>
      <c r="D75" s="27"/>
      <c r="E75" s="27"/>
      <c r="G75" s="27" t="s">
        <v>21</v>
      </c>
      <c r="H75" s="27"/>
      <c r="I75" s="27"/>
      <c r="J75" s="27"/>
      <c r="K75" s="27"/>
      <c r="M75" s="27" t="s">
        <v>22</v>
      </c>
      <c r="N75" s="27"/>
      <c r="O75" s="27"/>
      <c r="P75" s="27"/>
      <c r="Q75" s="27"/>
      <c r="S75" s="27" t="s">
        <v>23</v>
      </c>
      <c r="T75" s="27"/>
      <c r="U75" s="27"/>
      <c r="V75" s="27"/>
      <c r="W75" s="27"/>
      <c r="Y75" s="27" t="s">
        <v>24</v>
      </c>
      <c r="Z75" s="27"/>
      <c r="AA75" s="27"/>
      <c r="AB75" s="27"/>
      <c r="AC75" s="27"/>
    </row>
    <row r="76" spans="1:29" s="32" customFormat="1" x14ac:dyDescent="0.25">
      <c r="A76" s="28">
        <f>Y41+3</f>
        <v>44263</v>
      </c>
      <c r="B76" s="29"/>
      <c r="C76" s="29"/>
      <c r="D76" s="29"/>
      <c r="E76" s="29"/>
      <c r="G76" s="28">
        <f>A76+1</f>
        <v>44264</v>
      </c>
      <c r="H76" s="29"/>
      <c r="I76" s="29"/>
      <c r="J76" s="29"/>
      <c r="K76" s="29"/>
      <c r="M76" s="28">
        <f>G76+1</f>
        <v>44265</v>
      </c>
      <c r="N76" s="29"/>
      <c r="O76" s="29"/>
      <c r="P76" s="29"/>
      <c r="Q76" s="29"/>
      <c r="S76" s="28">
        <f>M76+1</f>
        <v>44266</v>
      </c>
      <c r="T76" s="29"/>
      <c r="U76" s="29"/>
      <c r="V76" s="29"/>
      <c r="W76" s="29"/>
      <c r="Y76" s="31">
        <f>S76+1</f>
        <v>44267</v>
      </c>
      <c r="Z76" s="31"/>
      <c r="AA76" s="31"/>
      <c r="AB76" s="31"/>
      <c r="AC76" s="31"/>
    </row>
    <row r="77" spans="1:29" s="32" customFormat="1" x14ac:dyDescent="0.25">
      <c r="A77" s="33" t="s">
        <v>6</v>
      </c>
      <c r="B77" s="33" t="s">
        <v>6</v>
      </c>
      <c r="C77" s="33" t="s">
        <v>7</v>
      </c>
      <c r="D77" s="33" t="s">
        <v>8</v>
      </c>
      <c r="E77" s="33" t="s">
        <v>44</v>
      </c>
      <c r="G77" s="33" t="s">
        <v>6</v>
      </c>
      <c r="H77" s="33" t="s">
        <v>6</v>
      </c>
      <c r="I77" s="33" t="s">
        <v>7</v>
      </c>
      <c r="J77" s="33" t="s">
        <v>8</v>
      </c>
      <c r="K77" s="33" t="s">
        <v>44</v>
      </c>
      <c r="M77" s="33" t="s">
        <v>6</v>
      </c>
      <c r="N77" s="33" t="s">
        <v>6</v>
      </c>
      <c r="O77" s="33" t="s">
        <v>7</v>
      </c>
      <c r="P77" s="33" t="s">
        <v>8</v>
      </c>
      <c r="Q77" s="33" t="s">
        <v>44</v>
      </c>
      <c r="S77" s="33" t="s">
        <v>6</v>
      </c>
      <c r="T77" s="33" t="s">
        <v>6</v>
      </c>
      <c r="U77" s="33" t="s">
        <v>7</v>
      </c>
      <c r="V77" s="33" t="s">
        <v>8</v>
      </c>
      <c r="W77" s="33" t="s">
        <v>44</v>
      </c>
      <c r="Y77" s="33" t="s">
        <v>6</v>
      </c>
      <c r="Z77" s="33" t="s">
        <v>6</v>
      </c>
      <c r="AA77" s="33" t="s">
        <v>7</v>
      </c>
      <c r="AB77" s="33" t="s">
        <v>8</v>
      </c>
      <c r="AC77" s="33" t="s">
        <v>44</v>
      </c>
    </row>
    <row r="78" spans="1:29" x14ac:dyDescent="0.25">
      <c r="A78" s="34" t="s">
        <v>268</v>
      </c>
      <c r="B78" s="34" t="s">
        <v>188</v>
      </c>
      <c r="C78" s="34" t="s">
        <v>269</v>
      </c>
      <c r="D78" s="34" t="s">
        <v>41</v>
      </c>
      <c r="E78" s="35" t="s">
        <v>190</v>
      </c>
      <c r="G78" s="34" t="s">
        <v>268</v>
      </c>
      <c r="H78" s="34" t="s">
        <v>188</v>
      </c>
      <c r="I78" s="34" t="s">
        <v>271</v>
      </c>
      <c r="J78" s="34" t="s">
        <v>41</v>
      </c>
      <c r="K78" s="35" t="s">
        <v>190</v>
      </c>
      <c r="M78" s="34" t="s">
        <v>268</v>
      </c>
      <c r="N78" s="34" t="s">
        <v>188</v>
      </c>
      <c r="O78" s="34" t="s">
        <v>280</v>
      </c>
      <c r="P78" s="34" t="s">
        <v>41</v>
      </c>
      <c r="Q78" s="35" t="s">
        <v>190</v>
      </c>
      <c r="S78" s="34" t="s">
        <v>268</v>
      </c>
      <c r="T78" s="34" t="s">
        <v>188</v>
      </c>
      <c r="U78" s="34" t="s">
        <v>297</v>
      </c>
      <c r="V78" s="34" t="s">
        <v>41</v>
      </c>
      <c r="W78" s="35" t="s">
        <v>190</v>
      </c>
      <c r="Y78" s="34" t="s">
        <v>268</v>
      </c>
      <c r="Z78" s="34" t="s">
        <v>221</v>
      </c>
      <c r="AA78" s="34" t="s">
        <v>271</v>
      </c>
      <c r="AB78" s="34" t="s">
        <v>41</v>
      </c>
      <c r="AC78" s="35" t="s">
        <v>252</v>
      </c>
    </row>
    <row r="79" spans="1:29" x14ac:dyDescent="0.25">
      <c r="A79" s="34" t="s">
        <v>268</v>
      </c>
      <c r="B79" s="34" t="s">
        <v>188</v>
      </c>
      <c r="C79" s="34" t="s">
        <v>270</v>
      </c>
      <c r="D79" s="34" t="s">
        <v>41</v>
      </c>
      <c r="E79" s="35" t="s">
        <v>190</v>
      </c>
      <c r="G79" s="34" t="s">
        <v>268</v>
      </c>
      <c r="H79" s="34" t="s">
        <v>188</v>
      </c>
      <c r="I79" s="34" t="s">
        <v>272</v>
      </c>
      <c r="J79" s="34" t="s">
        <v>41</v>
      </c>
      <c r="K79" s="35" t="s">
        <v>190</v>
      </c>
      <c r="M79" s="34" t="s">
        <v>268</v>
      </c>
      <c r="N79" s="34" t="s">
        <v>188</v>
      </c>
      <c r="O79" s="34" t="s">
        <v>285</v>
      </c>
      <c r="P79" s="34" t="s">
        <v>41</v>
      </c>
      <c r="Q79" s="35" t="s">
        <v>190</v>
      </c>
      <c r="S79" s="34" t="s">
        <v>268</v>
      </c>
      <c r="T79" s="34" t="s">
        <v>188</v>
      </c>
      <c r="U79" s="34" t="s">
        <v>298</v>
      </c>
      <c r="V79" s="34" t="s">
        <v>41</v>
      </c>
      <c r="W79" s="35" t="s">
        <v>190</v>
      </c>
      <c r="Y79" s="34" t="s">
        <v>268</v>
      </c>
      <c r="Z79" s="34" t="s">
        <v>221</v>
      </c>
      <c r="AA79" s="34" t="s">
        <v>272</v>
      </c>
      <c r="AB79" s="34" t="s">
        <v>41</v>
      </c>
      <c r="AC79" s="35" t="s">
        <v>252</v>
      </c>
    </row>
    <row r="80" spans="1:29" x14ac:dyDescent="0.25">
      <c r="A80" s="34" t="s">
        <v>268</v>
      </c>
      <c r="B80" s="34" t="s">
        <v>188</v>
      </c>
      <c r="C80" s="34" t="s">
        <v>286</v>
      </c>
      <c r="D80" s="34" t="s">
        <v>41</v>
      </c>
      <c r="E80" s="35" t="s">
        <v>190</v>
      </c>
      <c r="G80" s="34"/>
      <c r="H80" s="34"/>
      <c r="I80" s="34"/>
      <c r="J80" s="34"/>
      <c r="K80" s="34"/>
      <c r="M80" s="34"/>
      <c r="N80" s="34"/>
      <c r="O80" s="34"/>
      <c r="P80" s="34"/>
      <c r="Q80" s="35"/>
      <c r="S80" s="34"/>
      <c r="T80" s="34"/>
      <c r="U80" s="34"/>
      <c r="V80" s="34"/>
      <c r="W80" s="34"/>
      <c r="Y80" s="34"/>
      <c r="Z80" s="34"/>
      <c r="AA80" s="34"/>
      <c r="AB80" s="34"/>
      <c r="AC80" s="34"/>
    </row>
    <row r="81" spans="1:29" x14ac:dyDescent="0.25">
      <c r="A81" s="36"/>
      <c r="B81" s="36"/>
      <c r="C81" s="36"/>
      <c r="D81" s="36"/>
      <c r="E81" s="36"/>
      <c r="G81" s="34" t="s">
        <v>268</v>
      </c>
      <c r="H81" s="34" t="s">
        <v>265</v>
      </c>
      <c r="I81" s="34" t="s">
        <v>279</v>
      </c>
      <c r="J81" s="34" t="s">
        <v>41</v>
      </c>
      <c r="K81" s="37" t="s">
        <v>278</v>
      </c>
      <c r="M81" s="34" t="s">
        <v>268</v>
      </c>
      <c r="N81" s="34" t="s">
        <v>247</v>
      </c>
      <c r="O81" s="34" t="s">
        <v>294</v>
      </c>
      <c r="P81" s="34" t="s">
        <v>41</v>
      </c>
      <c r="Q81" s="34" t="s">
        <v>276</v>
      </c>
      <c r="S81" s="34" t="s">
        <v>268</v>
      </c>
      <c r="T81" s="34" t="s">
        <v>247</v>
      </c>
      <c r="U81" s="34" t="s">
        <v>209</v>
      </c>
      <c r="V81" s="34" t="s">
        <v>41</v>
      </c>
      <c r="W81" s="34" t="s">
        <v>276</v>
      </c>
      <c r="Y81" s="34"/>
      <c r="Z81" s="34"/>
      <c r="AA81" s="34"/>
      <c r="AB81" s="34"/>
      <c r="AC81" s="34"/>
    </row>
    <row r="82" spans="1:29" x14ac:dyDescent="0.25">
      <c r="A82" s="36"/>
      <c r="B82" s="36"/>
      <c r="C82" s="36"/>
      <c r="D82" s="36"/>
      <c r="E82" s="36"/>
      <c r="G82" s="34" t="s">
        <v>268</v>
      </c>
      <c r="H82" s="34" t="s">
        <v>265</v>
      </c>
      <c r="I82" s="34" t="s">
        <v>280</v>
      </c>
      <c r="J82" s="34" t="s">
        <v>41</v>
      </c>
      <c r="K82" s="37" t="s">
        <v>278</v>
      </c>
      <c r="M82" s="34" t="s">
        <v>268</v>
      </c>
      <c r="N82" s="34" t="s">
        <v>247</v>
      </c>
      <c r="O82" s="34" t="s">
        <v>295</v>
      </c>
      <c r="P82" s="34" t="s">
        <v>41</v>
      </c>
      <c r="Q82" s="34" t="s">
        <v>276</v>
      </c>
      <c r="S82" s="34" t="s">
        <v>268</v>
      </c>
      <c r="T82" s="34" t="s">
        <v>247</v>
      </c>
      <c r="U82" s="34" t="s">
        <v>210</v>
      </c>
      <c r="V82" s="34" t="s">
        <v>41</v>
      </c>
      <c r="W82" s="34" t="s">
        <v>276</v>
      </c>
      <c r="Y82" s="34" t="s">
        <v>268</v>
      </c>
      <c r="Z82" s="34" t="s">
        <v>221</v>
      </c>
      <c r="AA82" s="34" t="s">
        <v>297</v>
      </c>
      <c r="AB82" s="34" t="s">
        <v>41</v>
      </c>
      <c r="AC82" s="35" t="s">
        <v>299</v>
      </c>
    </row>
    <row r="83" spans="1:29" x14ac:dyDescent="0.25">
      <c r="A83" s="36"/>
      <c r="B83" s="36"/>
      <c r="C83" s="36"/>
      <c r="D83" s="36"/>
      <c r="E83" s="36"/>
      <c r="G83" s="34" t="s">
        <v>268</v>
      </c>
      <c r="H83" s="34" t="s">
        <v>265</v>
      </c>
      <c r="I83" s="34" t="s">
        <v>281</v>
      </c>
      <c r="J83" s="34" t="s">
        <v>41</v>
      </c>
      <c r="K83" s="37" t="s">
        <v>278</v>
      </c>
      <c r="M83" s="34" t="s">
        <v>268</v>
      </c>
      <c r="N83" s="34" t="s">
        <v>247</v>
      </c>
      <c r="O83" s="34" t="s">
        <v>296</v>
      </c>
      <c r="P83" s="34" t="s">
        <v>41</v>
      </c>
      <c r="Q83" s="34" t="s">
        <v>276</v>
      </c>
      <c r="S83" s="34" t="s">
        <v>268</v>
      </c>
      <c r="T83" s="34" t="s">
        <v>247</v>
      </c>
      <c r="U83" s="34" t="s">
        <v>211</v>
      </c>
      <c r="V83" s="34" t="s">
        <v>41</v>
      </c>
      <c r="W83" s="34" t="s">
        <v>276</v>
      </c>
      <c r="Y83" s="34" t="s">
        <v>268</v>
      </c>
      <c r="Z83" s="34" t="s">
        <v>221</v>
      </c>
      <c r="AA83" s="34" t="s">
        <v>298</v>
      </c>
      <c r="AB83" s="34" t="s">
        <v>41</v>
      </c>
      <c r="AC83" s="35" t="s">
        <v>299</v>
      </c>
    </row>
    <row r="84" spans="1:29" x14ac:dyDescent="0.25">
      <c r="A84" s="36"/>
      <c r="B84" s="36"/>
      <c r="C84" s="36"/>
      <c r="D84" s="36"/>
      <c r="E84" s="36"/>
      <c r="G84" s="34" t="s">
        <v>268</v>
      </c>
      <c r="H84" s="34" t="s">
        <v>265</v>
      </c>
      <c r="I84" s="34" t="s">
        <v>282</v>
      </c>
      <c r="J84" s="34" t="s">
        <v>41</v>
      </c>
      <c r="K84" s="37" t="s">
        <v>278</v>
      </c>
      <c r="M84" s="36"/>
      <c r="N84" s="36"/>
      <c r="O84" s="36"/>
      <c r="P84" s="36"/>
      <c r="Q84" s="36"/>
      <c r="S84" s="34"/>
      <c r="T84" s="34"/>
      <c r="U84" s="34"/>
      <c r="V84" s="34"/>
      <c r="W84" s="34"/>
      <c r="Y84" s="34"/>
      <c r="Z84" s="34"/>
      <c r="AA84" s="34"/>
      <c r="AB84" s="34"/>
      <c r="AC84" s="34"/>
    </row>
    <row r="85" spans="1:29" x14ac:dyDescent="0.25">
      <c r="A85" s="36"/>
      <c r="B85" s="36"/>
      <c r="C85" s="36"/>
      <c r="D85" s="36"/>
      <c r="E85" s="36"/>
      <c r="G85" s="34"/>
      <c r="H85" s="34"/>
      <c r="I85" s="34"/>
      <c r="J85" s="34"/>
      <c r="K85" s="34"/>
      <c r="M85" s="36"/>
      <c r="N85" s="36"/>
      <c r="O85" s="36"/>
      <c r="P85" s="36"/>
      <c r="Q85" s="36"/>
      <c r="S85" s="34" t="s">
        <v>268</v>
      </c>
      <c r="T85" s="34" t="s">
        <v>221</v>
      </c>
      <c r="U85" s="34" t="s">
        <v>300</v>
      </c>
      <c r="V85" s="34" t="s">
        <v>41</v>
      </c>
      <c r="W85" s="37" t="s">
        <v>299</v>
      </c>
      <c r="Y85" s="36"/>
      <c r="Z85" s="36"/>
      <c r="AA85" s="36"/>
      <c r="AB85" s="36"/>
      <c r="AC85" s="36"/>
    </row>
    <row r="86" spans="1:29" x14ac:dyDescent="0.25">
      <c r="A86" s="36"/>
      <c r="B86" s="36"/>
      <c r="C86" s="36"/>
      <c r="D86" s="36"/>
      <c r="E86" s="36"/>
      <c r="G86" s="34" t="s">
        <v>268</v>
      </c>
      <c r="H86" s="34" t="s">
        <v>265</v>
      </c>
      <c r="I86" s="34" t="s">
        <v>285</v>
      </c>
      <c r="J86" s="34" t="s">
        <v>41</v>
      </c>
      <c r="K86" s="37" t="s">
        <v>283</v>
      </c>
      <c r="M86" s="36"/>
      <c r="N86" s="36"/>
      <c r="O86" s="36"/>
      <c r="P86" s="36"/>
      <c r="Q86" s="36"/>
      <c r="S86" s="34" t="s">
        <v>268</v>
      </c>
      <c r="T86" s="34" t="s">
        <v>221</v>
      </c>
      <c r="U86" s="34" t="s">
        <v>301</v>
      </c>
      <c r="V86" s="34" t="s">
        <v>41</v>
      </c>
      <c r="W86" s="37" t="s">
        <v>299</v>
      </c>
      <c r="Y86" s="36"/>
      <c r="Z86" s="36"/>
      <c r="AA86" s="36"/>
      <c r="AB86" s="36"/>
      <c r="AC86" s="36"/>
    </row>
    <row r="87" spans="1:29" x14ac:dyDescent="0.25">
      <c r="A87" s="36"/>
      <c r="B87" s="36"/>
      <c r="C87" s="36"/>
      <c r="D87" s="36"/>
      <c r="E87" s="36"/>
      <c r="G87" s="34" t="s">
        <v>268</v>
      </c>
      <c r="H87" s="34" t="s">
        <v>265</v>
      </c>
      <c r="I87" s="34" t="s">
        <v>286</v>
      </c>
      <c r="J87" s="34" t="s">
        <v>41</v>
      </c>
      <c r="K87" s="37" t="s">
        <v>283</v>
      </c>
      <c r="M87" s="36"/>
      <c r="N87" s="36"/>
      <c r="O87" s="36"/>
      <c r="P87" s="36"/>
      <c r="Q87" s="36"/>
      <c r="S87" s="34"/>
      <c r="T87" s="34"/>
      <c r="U87" s="34"/>
      <c r="V87" s="34"/>
      <c r="W87" s="34"/>
      <c r="Y87" s="36"/>
      <c r="Z87" s="36"/>
      <c r="AA87" s="36"/>
      <c r="AB87" s="36"/>
      <c r="AC87" s="36"/>
    </row>
    <row r="88" spans="1:29" x14ac:dyDescent="0.25">
      <c r="A88" s="36"/>
      <c r="B88" s="36"/>
      <c r="C88" s="36"/>
      <c r="D88" s="36"/>
      <c r="E88" s="36"/>
      <c r="G88" s="34" t="s">
        <v>268</v>
      </c>
      <c r="H88" s="34" t="s">
        <v>265</v>
      </c>
      <c r="I88" s="34" t="s">
        <v>287</v>
      </c>
      <c r="J88" s="34" t="s">
        <v>41</v>
      </c>
      <c r="K88" s="37" t="s">
        <v>283</v>
      </c>
      <c r="M88" s="36"/>
      <c r="N88" s="36"/>
      <c r="O88" s="36"/>
      <c r="P88" s="36"/>
      <c r="Q88" s="36"/>
      <c r="S88" s="36"/>
      <c r="T88" s="36"/>
      <c r="U88" s="36"/>
      <c r="V88" s="36"/>
      <c r="W88" s="36"/>
      <c r="Y88" s="36"/>
      <c r="Z88" s="36"/>
      <c r="AA88" s="36"/>
      <c r="AB88" s="36"/>
      <c r="AC88" s="36"/>
    </row>
    <row r="89" spans="1:29" x14ac:dyDescent="0.25">
      <c r="A89" s="36"/>
      <c r="B89" s="36"/>
      <c r="C89" s="36"/>
      <c r="D89" s="36"/>
      <c r="E89" s="36"/>
      <c r="G89" s="34" t="s">
        <v>268</v>
      </c>
      <c r="H89" s="34" t="s">
        <v>265</v>
      </c>
      <c r="I89" s="34" t="s">
        <v>288</v>
      </c>
      <c r="J89" s="34" t="s">
        <v>41</v>
      </c>
      <c r="K89" s="37" t="s">
        <v>283</v>
      </c>
      <c r="M89" s="36"/>
      <c r="N89" s="36"/>
      <c r="O89" s="36"/>
      <c r="P89" s="36"/>
      <c r="Q89" s="36"/>
      <c r="S89" s="36"/>
      <c r="T89" s="36"/>
      <c r="U89" s="36"/>
      <c r="V89" s="36"/>
      <c r="W89" s="36"/>
      <c r="Y89" s="36"/>
      <c r="Z89" s="36"/>
      <c r="AA89" s="36"/>
      <c r="AB89" s="36"/>
      <c r="AC89" s="36"/>
    </row>
    <row r="90" spans="1:29" x14ac:dyDescent="0.25">
      <c r="A90" s="36"/>
      <c r="B90" s="36"/>
      <c r="C90" s="36"/>
      <c r="D90" s="36"/>
      <c r="E90" s="36"/>
      <c r="G90" s="34" t="s">
        <v>268</v>
      </c>
      <c r="H90" s="34" t="s">
        <v>265</v>
      </c>
      <c r="I90" s="45">
        <v>11.12</v>
      </c>
      <c r="J90" s="34" t="s">
        <v>42</v>
      </c>
      <c r="K90" s="37" t="s">
        <v>284</v>
      </c>
      <c r="M90" s="36"/>
      <c r="N90" s="36"/>
      <c r="O90" s="36"/>
      <c r="P90" s="36"/>
      <c r="Q90" s="36"/>
      <c r="S90" s="36"/>
      <c r="T90" s="36"/>
      <c r="U90" s="36"/>
      <c r="V90" s="36"/>
      <c r="W90" s="36"/>
      <c r="Y90" s="36"/>
      <c r="Z90" s="36"/>
      <c r="AA90" s="36"/>
      <c r="AB90" s="36"/>
      <c r="AC90" s="36"/>
    </row>
    <row r="91" spans="1:29" x14ac:dyDescent="0.25">
      <c r="A91" s="36"/>
      <c r="B91" s="36"/>
      <c r="C91" s="36"/>
      <c r="D91" s="36"/>
      <c r="E91" s="36"/>
      <c r="G91" s="36"/>
      <c r="H91" s="36"/>
      <c r="I91" s="36"/>
      <c r="J91" s="36"/>
      <c r="K91" s="36"/>
      <c r="M91" s="36"/>
      <c r="N91" s="36"/>
      <c r="O91" s="36"/>
      <c r="P91" s="36"/>
      <c r="Q91" s="36"/>
      <c r="S91" s="36"/>
      <c r="T91" s="36"/>
      <c r="U91" s="36"/>
      <c r="V91" s="36"/>
      <c r="W91" s="36"/>
      <c r="Y91" s="36"/>
      <c r="Z91" s="36"/>
      <c r="AA91" s="36"/>
      <c r="AB91" s="36"/>
      <c r="AC91" s="36"/>
    </row>
    <row r="92" spans="1:29" x14ac:dyDescent="0.25">
      <c r="A92" s="38" t="s">
        <v>187</v>
      </c>
      <c r="B92" s="38" t="s">
        <v>188</v>
      </c>
      <c r="C92" s="38" t="s">
        <v>189</v>
      </c>
      <c r="D92" s="38" t="s">
        <v>41</v>
      </c>
      <c r="E92" s="38" t="s">
        <v>190</v>
      </c>
      <c r="G92" s="38" t="s">
        <v>187</v>
      </c>
      <c r="H92" s="38" t="s">
        <v>188</v>
      </c>
      <c r="I92" s="38" t="s">
        <v>196</v>
      </c>
      <c r="J92" s="38" t="s">
        <v>41</v>
      </c>
      <c r="K92" s="38" t="s">
        <v>190</v>
      </c>
      <c r="M92" s="38" t="s">
        <v>187</v>
      </c>
      <c r="N92" s="38" t="s">
        <v>188</v>
      </c>
      <c r="O92" s="38" t="s">
        <v>202</v>
      </c>
      <c r="P92" s="38" t="s">
        <v>41</v>
      </c>
      <c r="Q92" s="38" t="s">
        <v>190</v>
      </c>
      <c r="S92" s="38" t="s">
        <v>187</v>
      </c>
      <c r="T92" s="38" t="s">
        <v>188</v>
      </c>
      <c r="U92" s="38" t="s">
        <v>209</v>
      </c>
      <c r="V92" s="38" t="s">
        <v>41</v>
      </c>
      <c r="W92" s="38" t="s">
        <v>190</v>
      </c>
      <c r="Y92" s="38" t="s">
        <v>187</v>
      </c>
      <c r="Z92" s="38" t="s">
        <v>188</v>
      </c>
      <c r="AA92" s="38" t="s">
        <v>217</v>
      </c>
      <c r="AB92" s="38" t="s">
        <v>41</v>
      </c>
      <c r="AC92" s="38" t="s">
        <v>190</v>
      </c>
    </row>
    <row r="93" spans="1:29" x14ac:dyDescent="0.25">
      <c r="A93" s="38" t="s">
        <v>187</v>
      </c>
      <c r="B93" s="38" t="s">
        <v>188</v>
      </c>
      <c r="C93" s="38" t="s">
        <v>191</v>
      </c>
      <c r="D93" s="38" t="s">
        <v>41</v>
      </c>
      <c r="E93" s="38" t="s">
        <v>190</v>
      </c>
      <c r="G93" s="38" t="s">
        <v>187</v>
      </c>
      <c r="H93" s="38" t="s">
        <v>188</v>
      </c>
      <c r="I93" s="38" t="s">
        <v>197</v>
      </c>
      <c r="J93" s="38" t="s">
        <v>41</v>
      </c>
      <c r="K93" s="38" t="s">
        <v>190</v>
      </c>
      <c r="M93" s="38" t="s">
        <v>187</v>
      </c>
      <c r="N93" s="38" t="s">
        <v>188</v>
      </c>
      <c r="O93" s="38" t="s">
        <v>203</v>
      </c>
      <c r="P93" s="38" t="s">
        <v>41</v>
      </c>
      <c r="Q93" s="38" t="s">
        <v>190</v>
      </c>
      <c r="S93" s="38" t="s">
        <v>187</v>
      </c>
      <c r="T93" s="38" t="s">
        <v>188</v>
      </c>
      <c r="U93" s="38" t="s">
        <v>210</v>
      </c>
      <c r="V93" s="38" t="s">
        <v>41</v>
      </c>
      <c r="W93" s="38" t="s">
        <v>190</v>
      </c>
      <c r="Y93" s="38" t="s">
        <v>187</v>
      </c>
      <c r="Z93" s="38" t="s">
        <v>188</v>
      </c>
      <c r="AA93" s="38" t="s">
        <v>218</v>
      </c>
      <c r="AB93" s="38" t="s">
        <v>41</v>
      </c>
      <c r="AC93" s="38" t="s">
        <v>190</v>
      </c>
    </row>
    <row r="94" spans="1:29" x14ac:dyDescent="0.25">
      <c r="A94" s="38" t="s">
        <v>187</v>
      </c>
      <c r="B94" s="38" t="s">
        <v>188</v>
      </c>
      <c r="C94" s="38" t="s">
        <v>192</v>
      </c>
      <c r="D94" s="38" t="s">
        <v>41</v>
      </c>
      <c r="E94" s="38" t="s">
        <v>190</v>
      </c>
      <c r="G94" s="38" t="s">
        <v>187</v>
      </c>
      <c r="H94" s="38" t="s">
        <v>188</v>
      </c>
      <c r="I94" s="38" t="s">
        <v>198</v>
      </c>
      <c r="J94" s="38" t="s">
        <v>41</v>
      </c>
      <c r="K94" s="38" t="s">
        <v>190</v>
      </c>
      <c r="M94" s="38" t="s">
        <v>187</v>
      </c>
      <c r="N94" s="38" t="s">
        <v>188</v>
      </c>
      <c r="O94" s="38" t="s">
        <v>204</v>
      </c>
      <c r="P94" s="38" t="s">
        <v>41</v>
      </c>
      <c r="Q94" s="38" t="s">
        <v>190</v>
      </c>
      <c r="S94" s="38" t="s">
        <v>187</v>
      </c>
      <c r="T94" s="38" t="s">
        <v>188</v>
      </c>
      <c r="U94" s="38" t="s">
        <v>211</v>
      </c>
      <c r="V94" s="38" t="s">
        <v>41</v>
      </c>
      <c r="W94" s="38" t="s">
        <v>190</v>
      </c>
      <c r="Y94" s="38" t="s">
        <v>187</v>
      </c>
      <c r="Z94" s="38" t="s">
        <v>188</v>
      </c>
      <c r="AA94" s="38" t="s">
        <v>219</v>
      </c>
      <c r="AB94" s="38" t="s">
        <v>41</v>
      </c>
      <c r="AC94" s="38" t="s">
        <v>190</v>
      </c>
    </row>
    <row r="95" spans="1:29" x14ac:dyDescent="0.25">
      <c r="A95" s="38" t="s">
        <v>187</v>
      </c>
      <c r="B95" s="38" t="s">
        <v>188</v>
      </c>
      <c r="C95" s="38" t="s">
        <v>193</v>
      </c>
      <c r="D95" s="38" t="s">
        <v>41</v>
      </c>
      <c r="E95" s="38" t="s">
        <v>190</v>
      </c>
      <c r="G95" s="38" t="s">
        <v>187</v>
      </c>
      <c r="H95" s="38" t="s">
        <v>188</v>
      </c>
      <c r="I95" s="38" t="s">
        <v>199</v>
      </c>
      <c r="J95" s="38" t="s">
        <v>41</v>
      </c>
      <c r="K95" s="38" t="s">
        <v>190</v>
      </c>
      <c r="M95" s="38" t="s">
        <v>187</v>
      </c>
      <c r="N95" s="38" t="s">
        <v>188</v>
      </c>
      <c r="O95" s="38" t="s">
        <v>205</v>
      </c>
      <c r="P95" s="38" t="s">
        <v>41</v>
      </c>
      <c r="Q95" s="38" t="s">
        <v>190</v>
      </c>
      <c r="S95" s="38" t="s">
        <v>187</v>
      </c>
      <c r="T95" s="38" t="s">
        <v>188</v>
      </c>
      <c r="U95" s="38" t="s">
        <v>212</v>
      </c>
      <c r="V95" s="38" t="s">
        <v>41</v>
      </c>
      <c r="W95" s="38" t="s">
        <v>190</v>
      </c>
      <c r="Y95" s="38" t="s">
        <v>187</v>
      </c>
      <c r="Z95" s="38" t="s">
        <v>188</v>
      </c>
      <c r="AA95" s="38" t="s">
        <v>220</v>
      </c>
      <c r="AB95" s="38" t="s">
        <v>41</v>
      </c>
      <c r="AC95" s="38" t="s">
        <v>190</v>
      </c>
    </row>
    <row r="96" spans="1:29" x14ac:dyDescent="0.25">
      <c r="A96" s="38" t="s">
        <v>187</v>
      </c>
      <c r="B96" s="38" t="s">
        <v>188</v>
      </c>
      <c r="C96" s="38" t="s">
        <v>194</v>
      </c>
      <c r="D96" s="38" t="s">
        <v>41</v>
      </c>
      <c r="E96" s="38" t="s">
        <v>190</v>
      </c>
      <c r="G96" s="38" t="s">
        <v>187</v>
      </c>
      <c r="H96" s="38" t="s">
        <v>188</v>
      </c>
      <c r="I96" s="38" t="s">
        <v>200</v>
      </c>
      <c r="J96" s="38" t="s">
        <v>41</v>
      </c>
      <c r="K96" s="38" t="s">
        <v>190</v>
      </c>
      <c r="M96" s="38" t="s">
        <v>187</v>
      </c>
      <c r="N96" s="38" t="s">
        <v>188</v>
      </c>
      <c r="O96" s="38" t="s">
        <v>206</v>
      </c>
      <c r="P96" s="38" t="s">
        <v>41</v>
      </c>
      <c r="Q96" s="38" t="s">
        <v>190</v>
      </c>
      <c r="S96" s="38" t="s">
        <v>187</v>
      </c>
      <c r="T96" s="38" t="s">
        <v>188</v>
      </c>
      <c r="U96" s="38" t="s">
        <v>213</v>
      </c>
      <c r="V96" s="38" t="s">
        <v>41</v>
      </c>
      <c r="W96" s="38" t="s">
        <v>190</v>
      </c>
      <c r="Y96" s="36"/>
      <c r="Z96" s="36"/>
      <c r="AA96" s="36"/>
      <c r="AB96" s="36"/>
      <c r="AC96" s="36"/>
    </row>
    <row r="97" spans="1:29" x14ac:dyDescent="0.25">
      <c r="A97" s="38" t="s">
        <v>187</v>
      </c>
      <c r="B97" s="38" t="s">
        <v>188</v>
      </c>
      <c r="C97" s="38" t="s">
        <v>195</v>
      </c>
      <c r="D97" s="38" t="s">
        <v>41</v>
      </c>
      <c r="E97" s="38" t="s">
        <v>190</v>
      </c>
      <c r="G97" s="38" t="s">
        <v>187</v>
      </c>
      <c r="H97" s="38" t="s">
        <v>188</v>
      </c>
      <c r="I97" s="38" t="s">
        <v>201</v>
      </c>
      <c r="J97" s="38" t="s">
        <v>41</v>
      </c>
      <c r="K97" s="38" t="s">
        <v>190</v>
      </c>
      <c r="M97" s="38" t="s">
        <v>187</v>
      </c>
      <c r="N97" s="38" t="s">
        <v>188</v>
      </c>
      <c r="O97" s="38" t="s">
        <v>207</v>
      </c>
      <c r="P97" s="38" t="s">
        <v>41</v>
      </c>
      <c r="Q97" s="38" t="s">
        <v>190</v>
      </c>
      <c r="S97" s="38" t="s">
        <v>187</v>
      </c>
      <c r="T97" s="38" t="s">
        <v>188</v>
      </c>
      <c r="U97" s="38" t="s">
        <v>214</v>
      </c>
      <c r="V97" s="38" t="s">
        <v>41</v>
      </c>
      <c r="W97" s="38" t="s">
        <v>190</v>
      </c>
      <c r="Y97" s="36"/>
      <c r="Z97" s="36"/>
      <c r="AA97" s="36"/>
      <c r="AB97" s="36"/>
      <c r="AC97" s="36"/>
    </row>
    <row r="98" spans="1:29" x14ac:dyDescent="0.25">
      <c r="A98" s="36"/>
      <c r="B98" s="36"/>
      <c r="C98" s="36"/>
      <c r="D98" s="36"/>
      <c r="E98" s="36"/>
      <c r="G98" s="36"/>
      <c r="H98" s="36"/>
      <c r="I98" s="36"/>
      <c r="J98" s="36"/>
      <c r="K98" s="36"/>
      <c r="M98" s="38" t="s">
        <v>187</v>
      </c>
      <c r="N98" s="38" t="s">
        <v>188</v>
      </c>
      <c r="O98" s="38" t="s">
        <v>208</v>
      </c>
      <c r="P98" s="38" t="s">
        <v>41</v>
      </c>
      <c r="Q98" s="38" t="s">
        <v>190</v>
      </c>
      <c r="S98" s="38" t="s">
        <v>187</v>
      </c>
      <c r="T98" s="38" t="s">
        <v>188</v>
      </c>
      <c r="U98" s="38" t="s">
        <v>215</v>
      </c>
      <c r="V98" s="38" t="s">
        <v>41</v>
      </c>
      <c r="W98" s="38" t="s">
        <v>190</v>
      </c>
      <c r="Y98" s="38" t="s">
        <v>187</v>
      </c>
      <c r="Z98" s="38" t="s">
        <v>221</v>
      </c>
      <c r="AA98" s="39" t="s">
        <v>231</v>
      </c>
      <c r="AB98" s="38" t="s">
        <v>41</v>
      </c>
      <c r="AC98" s="38" t="s">
        <v>222</v>
      </c>
    </row>
    <row r="99" spans="1:29" x14ac:dyDescent="0.25">
      <c r="A99" s="36"/>
      <c r="B99" s="36"/>
      <c r="C99" s="36"/>
      <c r="D99" s="36"/>
      <c r="E99" s="36"/>
      <c r="G99" s="36"/>
      <c r="H99" s="36"/>
      <c r="I99" s="36"/>
      <c r="J99" s="36"/>
      <c r="K99" s="36"/>
      <c r="M99" s="36"/>
      <c r="N99" s="36"/>
      <c r="O99" s="36"/>
      <c r="P99" s="36"/>
      <c r="Q99" s="36"/>
      <c r="S99" s="38" t="s">
        <v>187</v>
      </c>
      <c r="T99" s="38" t="s">
        <v>188</v>
      </c>
      <c r="U99" s="38" t="s">
        <v>216</v>
      </c>
      <c r="V99" s="38" t="s">
        <v>41</v>
      </c>
      <c r="W99" s="38" t="s">
        <v>190</v>
      </c>
      <c r="Y99" s="38" t="s">
        <v>187</v>
      </c>
      <c r="Z99" s="38" t="s">
        <v>221</v>
      </c>
      <c r="AA99" s="40" t="s">
        <v>232</v>
      </c>
      <c r="AB99" s="38" t="s">
        <v>41</v>
      </c>
      <c r="AC99" s="38" t="s">
        <v>222</v>
      </c>
    </row>
    <row r="100" spans="1:29" x14ac:dyDescent="0.25">
      <c r="A100" s="38" t="s">
        <v>187</v>
      </c>
      <c r="B100" s="38" t="s">
        <v>221</v>
      </c>
      <c r="C100" s="39" t="s">
        <v>231</v>
      </c>
      <c r="D100" s="38" t="s">
        <v>41</v>
      </c>
      <c r="E100" s="38" t="s">
        <v>222</v>
      </c>
      <c r="G100" s="38" t="s">
        <v>187</v>
      </c>
      <c r="H100" s="38" t="s">
        <v>247</v>
      </c>
      <c r="I100" s="38" t="s">
        <v>231</v>
      </c>
      <c r="J100" s="38" t="s">
        <v>41</v>
      </c>
      <c r="K100" s="38" t="s">
        <v>252</v>
      </c>
      <c r="M100" s="36"/>
      <c r="N100" s="36"/>
      <c r="O100" s="36"/>
      <c r="P100" s="36"/>
      <c r="Q100" s="36"/>
      <c r="S100" s="36"/>
      <c r="T100" s="36"/>
      <c r="U100" s="36"/>
      <c r="V100" s="36"/>
      <c r="W100" s="36"/>
      <c r="Y100" s="38" t="s">
        <v>187</v>
      </c>
      <c r="Z100" s="38" t="s">
        <v>221</v>
      </c>
      <c r="AA100" s="40" t="s">
        <v>233</v>
      </c>
      <c r="AB100" s="38" t="s">
        <v>41</v>
      </c>
      <c r="AC100" s="38" t="s">
        <v>222</v>
      </c>
    </row>
    <row r="101" spans="1:29" x14ac:dyDescent="0.25">
      <c r="A101" s="38" t="s">
        <v>187</v>
      </c>
      <c r="B101" s="38" t="s">
        <v>221</v>
      </c>
      <c r="C101" s="40" t="s">
        <v>232</v>
      </c>
      <c r="D101" s="38" t="s">
        <v>41</v>
      </c>
      <c r="E101" s="38" t="s">
        <v>222</v>
      </c>
      <c r="G101" s="38" t="s">
        <v>187</v>
      </c>
      <c r="H101" s="38" t="s">
        <v>247</v>
      </c>
      <c r="I101" s="38" t="s">
        <v>232</v>
      </c>
      <c r="J101" s="38" t="s">
        <v>41</v>
      </c>
      <c r="K101" s="38" t="s">
        <v>252</v>
      </c>
      <c r="M101" s="38" t="s">
        <v>187</v>
      </c>
      <c r="N101" s="38" t="s">
        <v>221</v>
      </c>
      <c r="O101" s="39" t="s">
        <v>231</v>
      </c>
      <c r="P101" s="38" t="s">
        <v>41</v>
      </c>
      <c r="Q101" s="38" t="s">
        <v>222</v>
      </c>
      <c r="S101" s="38" t="s">
        <v>187</v>
      </c>
      <c r="T101" s="38" t="s">
        <v>247</v>
      </c>
      <c r="U101" s="38" t="s">
        <v>261</v>
      </c>
      <c r="V101" s="38" t="s">
        <v>41</v>
      </c>
      <c r="W101" s="38" t="s">
        <v>252</v>
      </c>
      <c r="Y101" s="38" t="s">
        <v>187</v>
      </c>
      <c r="Z101" s="38" t="s">
        <v>221</v>
      </c>
      <c r="AA101" s="40" t="s">
        <v>234</v>
      </c>
      <c r="AB101" s="38" t="s">
        <v>41</v>
      </c>
      <c r="AC101" s="38" t="s">
        <v>222</v>
      </c>
    </row>
    <row r="102" spans="1:29" x14ac:dyDescent="0.25">
      <c r="A102" s="38" t="s">
        <v>187</v>
      </c>
      <c r="B102" s="38" t="s">
        <v>221</v>
      </c>
      <c r="C102" s="40" t="s">
        <v>233</v>
      </c>
      <c r="D102" s="38" t="s">
        <v>41</v>
      </c>
      <c r="E102" s="38" t="s">
        <v>222</v>
      </c>
      <c r="G102" s="38" t="s">
        <v>187</v>
      </c>
      <c r="H102" s="38" t="s">
        <v>247</v>
      </c>
      <c r="I102" s="38" t="s">
        <v>233</v>
      </c>
      <c r="J102" s="38" t="s">
        <v>41</v>
      </c>
      <c r="K102" s="38" t="s">
        <v>252</v>
      </c>
      <c r="M102" s="38" t="s">
        <v>187</v>
      </c>
      <c r="N102" s="38" t="s">
        <v>221</v>
      </c>
      <c r="O102" s="40" t="s">
        <v>232</v>
      </c>
      <c r="P102" s="38" t="s">
        <v>41</v>
      </c>
      <c r="Q102" s="38" t="s">
        <v>222</v>
      </c>
      <c r="S102" s="38" t="s">
        <v>187</v>
      </c>
      <c r="T102" s="38" t="s">
        <v>247</v>
      </c>
      <c r="U102" s="38" t="s">
        <v>262</v>
      </c>
      <c r="V102" s="38" t="s">
        <v>41</v>
      </c>
      <c r="W102" s="38" t="s">
        <v>252</v>
      </c>
      <c r="Y102" s="36"/>
      <c r="Z102" s="36"/>
      <c r="AA102" s="36"/>
      <c r="AB102" s="36"/>
      <c r="AC102" s="36"/>
    </row>
    <row r="103" spans="1:29" x14ac:dyDescent="0.25">
      <c r="A103" s="38" t="s">
        <v>187</v>
      </c>
      <c r="B103" s="38" t="s">
        <v>221</v>
      </c>
      <c r="C103" s="40" t="s">
        <v>234</v>
      </c>
      <c r="D103" s="38" t="s">
        <v>41</v>
      </c>
      <c r="E103" s="38" t="s">
        <v>222</v>
      </c>
      <c r="G103" s="38" t="s">
        <v>187</v>
      </c>
      <c r="H103" s="38" t="s">
        <v>247</v>
      </c>
      <c r="I103" s="38" t="s">
        <v>234</v>
      </c>
      <c r="J103" s="38" t="s">
        <v>41</v>
      </c>
      <c r="K103" s="38" t="s">
        <v>252</v>
      </c>
      <c r="M103" s="38" t="s">
        <v>187</v>
      </c>
      <c r="N103" s="38" t="s">
        <v>221</v>
      </c>
      <c r="O103" s="40" t="s">
        <v>233</v>
      </c>
      <c r="P103" s="38" t="s">
        <v>41</v>
      </c>
      <c r="Q103" s="38" t="s">
        <v>222</v>
      </c>
      <c r="S103" s="38" t="s">
        <v>187</v>
      </c>
      <c r="T103" s="38" t="s">
        <v>247</v>
      </c>
      <c r="U103" s="38" t="s">
        <v>263</v>
      </c>
      <c r="V103" s="38" t="s">
        <v>41</v>
      </c>
      <c r="W103" s="38" t="s">
        <v>252</v>
      </c>
      <c r="Y103" s="36"/>
      <c r="Z103" s="36"/>
      <c r="AA103" s="36"/>
      <c r="AB103" s="36"/>
      <c r="AC103" s="36"/>
    </row>
    <row r="104" spans="1:29" x14ac:dyDescent="0.25">
      <c r="A104" s="36"/>
      <c r="B104" s="36"/>
      <c r="C104" s="36"/>
      <c r="D104" s="36"/>
      <c r="E104" s="36"/>
      <c r="G104" s="36"/>
      <c r="H104" s="36"/>
      <c r="I104" s="36"/>
      <c r="J104" s="36"/>
      <c r="K104" s="36"/>
      <c r="M104" s="38" t="s">
        <v>187</v>
      </c>
      <c r="N104" s="38" t="s">
        <v>221</v>
      </c>
      <c r="O104" s="40" t="s">
        <v>234</v>
      </c>
      <c r="P104" s="38" t="s">
        <v>41</v>
      </c>
      <c r="Q104" s="38" t="s">
        <v>222</v>
      </c>
      <c r="S104" s="38" t="s">
        <v>187</v>
      </c>
      <c r="T104" s="38" t="s">
        <v>247</v>
      </c>
      <c r="U104" s="38" t="s">
        <v>264</v>
      </c>
      <c r="V104" s="38" t="s">
        <v>41</v>
      </c>
      <c r="W104" s="38" t="s">
        <v>252</v>
      </c>
      <c r="Y104" s="36"/>
      <c r="Z104" s="36"/>
      <c r="AA104" s="36"/>
      <c r="AB104" s="36"/>
      <c r="AC104" s="36"/>
    </row>
    <row r="105" spans="1:29" x14ac:dyDescent="0.25">
      <c r="A105" s="38" t="s">
        <v>187</v>
      </c>
      <c r="B105" s="38" t="s">
        <v>247</v>
      </c>
      <c r="C105" s="38" t="s">
        <v>248</v>
      </c>
      <c r="D105" s="38" t="s">
        <v>41</v>
      </c>
      <c r="E105" s="38" t="s">
        <v>252</v>
      </c>
      <c r="G105" s="36"/>
      <c r="H105" s="36"/>
      <c r="I105" s="36"/>
      <c r="J105" s="36"/>
      <c r="K105" s="36"/>
      <c r="M105" s="36"/>
      <c r="N105" s="36"/>
      <c r="O105" s="36"/>
      <c r="P105" s="36"/>
      <c r="Q105" s="36"/>
      <c r="S105" s="36"/>
      <c r="T105" s="36"/>
      <c r="U105" s="36"/>
      <c r="V105" s="36"/>
      <c r="W105" s="36"/>
      <c r="Y105" s="36" t="s">
        <v>187</v>
      </c>
      <c r="Z105" s="36" t="s">
        <v>265</v>
      </c>
      <c r="AA105" s="36" t="s">
        <v>316</v>
      </c>
      <c r="AB105" s="36" t="s">
        <v>41</v>
      </c>
      <c r="AC105" s="38" t="s">
        <v>252</v>
      </c>
    </row>
    <row r="106" spans="1:29" x14ac:dyDescent="0.25">
      <c r="A106" s="38" t="s">
        <v>187</v>
      </c>
      <c r="B106" s="38" t="s">
        <v>247</v>
      </c>
      <c r="C106" s="38" t="s">
        <v>249</v>
      </c>
      <c r="D106" s="38" t="s">
        <v>41</v>
      </c>
      <c r="E106" s="38" t="s">
        <v>252</v>
      </c>
      <c r="G106" s="36"/>
      <c r="H106" s="36"/>
      <c r="I106" s="36"/>
      <c r="J106" s="36"/>
      <c r="K106" s="36"/>
      <c r="M106" s="38" t="s">
        <v>187</v>
      </c>
      <c r="N106" s="38" t="s">
        <v>247</v>
      </c>
      <c r="O106" s="38" t="s">
        <v>257</v>
      </c>
      <c r="P106" s="38" t="s">
        <v>41</v>
      </c>
      <c r="Q106" s="38" t="s">
        <v>252</v>
      </c>
      <c r="S106" s="36" t="s">
        <v>187</v>
      </c>
      <c r="T106" s="36" t="s">
        <v>265</v>
      </c>
      <c r="U106" s="36" t="s">
        <v>311</v>
      </c>
      <c r="V106" s="36" t="s">
        <v>41</v>
      </c>
      <c r="W106" s="38" t="s">
        <v>252</v>
      </c>
      <c r="Y106" s="36"/>
      <c r="Z106" s="36" t="s">
        <v>265</v>
      </c>
      <c r="AA106" s="36" t="s">
        <v>213</v>
      </c>
      <c r="AB106" s="36" t="s">
        <v>43</v>
      </c>
      <c r="AC106" s="38" t="s">
        <v>252</v>
      </c>
    </row>
    <row r="107" spans="1:29" x14ac:dyDescent="0.25">
      <c r="A107" s="38" t="s">
        <v>187</v>
      </c>
      <c r="B107" s="38" t="s">
        <v>247</v>
      </c>
      <c r="C107" s="38" t="s">
        <v>250</v>
      </c>
      <c r="D107" s="38" t="s">
        <v>41</v>
      </c>
      <c r="E107" s="38" t="s">
        <v>252</v>
      </c>
      <c r="G107" s="36"/>
      <c r="H107" s="36"/>
      <c r="I107" s="36"/>
      <c r="J107" s="36"/>
      <c r="K107" s="36"/>
      <c r="M107" s="38" t="s">
        <v>187</v>
      </c>
      <c r="N107" s="38" t="s">
        <v>247</v>
      </c>
      <c r="O107" s="38" t="s">
        <v>258</v>
      </c>
      <c r="P107" s="38" t="s">
        <v>41</v>
      </c>
      <c r="Q107" s="38" t="s">
        <v>252</v>
      </c>
      <c r="S107" s="36"/>
      <c r="T107" s="36"/>
      <c r="U107" s="36"/>
      <c r="V107" s="36"/>
      <c r="W107" s="36"/>
      <c r="Y107" s="36"/>
      <c r="Z107" s="36"/>
      <c r="AA107" s="36"/>
      <c r="AB107" s="36"/>
      <c r="AC107" s="36"/>
    </row>
    <row r="108" spans="1:29" x14ac:dyDescent="0.25">
      <c r="A108" s="38" t="s">
        <v>187</v>
      </c>
      <c r="B108" s="38" t="s">
        <v>247</v>
      </c>
      <c r="C108" s="38" t="s">
        <v>251</v>
      </c>
      <c r="D108" s="38" t="s">
        <v>41</v>
      </c>
      <c r="E108" s="38" t="s">
        <v>252</v>
      </c>
      <c r="G108" s="36"/>
      <c r="H108" s="36"/>
      <c r="I108" s="36"/>
      <c r="J108" s="36"/>
      <c r="K108" s="36"/>
      <c r="M108" s="38" t="s">
        <v>187</v>
      </c>
      <c r="N108" s="38" t="s">
        <v>247</v>
      </c>
      <c r="O108" s="38" t="s">
        <v>259</v>
      </c>
      <c r="P108" s="38" t="s">
        <v>41</v>
      </c>
      <c r="Q108" s="38" t="s">
        <v>252</v>
      </c>
      <c r="S108" s="36" t="s">
        <v>187</v>
      </c>
      <c r="T108" s="36" t="s">
        <v>265</v>
      </c>
      <c r="U108" s="36">
        <v>8</v>
      </c>
      <c r="V108" s="36" t="s">
        <v>42</v>
      </c>
      <c r="W108" s="36" t="s">
        <v>307</v>
      </c>
      <c r="Y108" s="36"/>
      <c r="Z108" s="36"/>
      <c r="AA108" s="36"/>
      <c r="AB108" s="36"/>
      <c r="AC108" s="36"/>
    </row>
    <row r="109" spans="1:29" x14ac:dyDescent="0.25">
      <c r="A109" s="36"/>
      <c r="B109" s="36"/>
      <c r="C109" s="36"/>
      <c r="D109" s="36"/>
      <c r="E109" s="36"/>
      <c r="G109" s="36"/>
      <c r="H109" s="36"/>
      <c r="I109" s="36"/>
      <c r="J109" s="36"/>
      <c r="K109" s="36"/>
      <c r="M109" s="38" t="s">
        <v>187</v>
      </c>
      <c r="N109" s="38" t="s">
        <v>247</v>
      </c>
      <c r="O109" s="38" t="s">
        <v>260</v>
      </c>
      <c r="P109" s="38" t="s">
        <v>41</v>
      </c>
      <c r="Q109" s="38" t="s">
        <v>252</v>
      </c>
      <c r="S109" s="36"/>
      <c r="T109" s="36"/>
      <c r="U109" s="36">
        <v>9</v>
      </c>
      <c r="V109" s="36" t="s">
        <v>42</v>
      </c>
      <c r="W109" s="36" t="s">
        <v>331</v>
      </c>
      <c r="Y109" s="36"/>
      <c r="Z109" s="36"/>
      <c r="AA109" s="36"/>
      <c r="AB109" s="36"/>
      <c r="AC109" s="36"/>
    </row>
    <row r="110" spans="1:29" x14ac:dyDescent="0.25">
      <c r="A110" s="36" t="s">
        <v>187</v>
      </c>
      <c r="B110" s="36" t="s">
        <v>265</v>
      </c>
      <c r="C110" s="36" t="s">
        <v>313</v>
      </c>
      <c r="D110" s="36" t="s">
        <v>41</v>
      </c>
      <c r="E110" s="38" t="s">
        <v>252</v>
      </c>
      <c r="G110" s="36"/>
      <c r="H110" s="36"/>
      <c r="I110" s="36"/>
      <c r="J110" s="36"/>
      <c r="K110" s="36"/>
      <c r="M110" s="36"/>
      <c r="N110" s="36"/>
      <c r="O110" s="36"/>
      <c r="P110" s="36"/>
      <c r="Q110" s="36"/>
      <c r="S110" s="36"/>
      <c r="T110" s="36"/>
      <c r="U110" s="36"/>
      <c r="V110" s="36"/>
      <c r="W110" s="36"/>
      <c r="Y110" s="36"/>
      <c r="Z110" s="36"/>
      <c r="AA110" s="36"/>
      <c r="AB110" s="36"/>
      <c r="AC110" s="36"/>
    </row>
    <row r="111" spans="1:29" x14ac:dyDescent="0.25">
      <c r="A111" s="36"/>
      <c r="B111" s="36" t="s">
        <v>265</v>
      </c>
      <c r="C111" s="36" t="s">
        <v>216</v>
      </c>
      <c r="D111" s="36" t="s">
        <v>43</v>
      </c>
      <c r="E111" s="38" t="s">
        <v>252</v>
      </c>
      <c r="G111" s="36"/>
      <c r="H111" s="36"/>
      <c r="I111" s="36"/>
      <c r="J111" s="36"/>
      <c r="K111" s="36"/>
      <c r="M111" s="36" t="s">
        <v>187</v>
      </c>
      <c r="N111" s="36" t="s">
        <v>265</v>
      </c>
      <c r="O111" s="36" t="s">
        <v>314</v>
      </c>
      <c r="P111" s="36" t="s">
        <v>41</v>
      </c>
      <c r="Q111" s="38" t="s">
        <v>252</v>
      </c>
      <c r="S111" s="36"/>
      <c r="T111" s="36"/>
      <c r="U111" s="36"/>
      <c r="V111" s="36"/>
      <c r="W111" s="36"/>
      <c r="Y111" s="36"/>
      <c r="Z111" s="36"/>
      <c r="AA111" s="36"/>
      <c r="AB111" s="36"/>
      <c r="AC111" s="36"/>
    </row>
    <row r="112" spans="1:29" x14ac:dyDescent="0.25">
      <c r="A112" s="36"/>
      <c r="B112" s="36"/>
      <c r="C112" s="36"/>
      <c r="D112" s="36"/>
      <c r="E112" s="36"/>
      <c r="G112" s="36"/>
      <c r="H112" s="36"/>
      <c r="I112" s="36"/>
      <c r="J112" s="36"/>
      <c r="K112" s="36"/>
      <c r="M112" s="36"/>
      <c r="N112" s="36" t="s">
        <v>265</v>
      </c>
      <c r="O112" s="36" t="s">
        <v>315</v>
      </c>
      <c r="P112" s="36" t="s">
        <v>43</v>
      </c>
      <c r="Q112" s="38" t="s">
        <v>252</v>
      </c>
      <c r="S112" s="36"/>
      <c r="T112" s="36"/>
      <c r="U112" s="36"/>
      <c r="V112" s="36"/>
      <c r="W112" s="36"/>
      <c r="Y112" s="36"/>
      <c r="Z112" s="36"/>
      <c r="AA112" s="36"/>
      <c r="AB112" s="36"/>
      <c r="AC112" s="36"/>
    </row>
    <row r="114" spans="1:29" hidden="1" x14ac:dyDescent="0.25">
      <c r="A114" s="27" t="s">
        <v>25</v>
      </c>
      <c r="B114" s="27"/>
      <c r="C114" s="27"/>
      <c r="D114" s="27"/>
      <c r="E114" s="27"/>
      <c r="G114" s="27" t="s">
        <v>26</v>
      </c>
      <c r="H114" s="27"/>
      <c r="I114" s="27"/>
      <c r="J114" s="27"/>
      <c r="K114" s="27"/>
      <c r="M114" s="27" t="s">
        <v>27</v>
      </c>
      <c r="N114" s="27"/>
      <c r="O114" s="27"/>
      <c r="P114" s="27"/>
      <c r="Q114" s="27"/>
      <c r="S114" s="27" t="s">
        <v>28</v>
      </c>
      <c r="T114" s="27"/>
      <c r="U114" s="27"/>
      <c r="V114" s="27"/>
      <c r="W114" s="27"/>
      <c r="Y114" s="27" t="s">
        <v>29</v>
      </c>
      <c r="Z114" s="27"/>
      <c r="AA114" s="27"/>
      <c r="AB114" s="27"/>
      <c r="AC114" s="27"/>
    </row>
    <row r="115" spans="1:29" s="32" customFormat="1" x14ac:dyDescent="0.25">
      <c r="A115" s="28">
        <f>Y76+3</f>
        <v>44270</v>
      </c>
      <c r="B115" s="29"/>
      <c r="C115" s="29"/>
      <c r="D115" s="29"/>
      <c r="E115" s="29"/>
      <c r="G115" s="28">
        <f>A115+1</f>
        <v>44271</v>
      </c>
      <c r="H115" s="29"/>
      <c r="I115" s="29"/>
      <c r="J115" s="29"/>
      <c r="K115" s="29"/>
      <c r="M115" s="28">
        <f>G115+1</f>
        <v>44272</v>
      </c>
      <c r="N115" s="29"/>
      <c r="O115" s="29"/>
      <c r="P115" s="29"/>
      <c r="Q115" s="29"/>
      <c r="S115" s="28">
        <f>M115+1</f>
        <v>44273</v>
      </c>
      <c r="T115" s="29"/>
      <c r="U115" s="29"/>
      <c r="V115" s="29"/>
      <c r="W115" s="29"/>
      <c r="Y115" s="28">
        <f>S115+1</f>
        <v>44274</v>
      </c>
      <c r="Z115" s="29"/>
      <c r="AA115" s="29"/>
      <c r="AB115" s="29"/>
      <c r="AC115" s="29"/>
    </row>
    <row r="116" spans="1:29" s="32" customFormat="1" x14ac:dyDescent="0.25">
      <c r="A116" s="33" t="s">
        <v>6</v>
      </c>
      <c r="B116" s="33" t="s">
        <v>6</v>
      </c>
      <c r="C116" s="33" t="s">
        <v>7</v>
      </c>
      <c r="D116" s="33" t="s">
        <v>8</v>
      </c>
      <c r="E116" s="33" t="s">
        <v>44</v>
      </c>
      <c r="G116" s="33" t="s">
        <v>6</v>
      </c>
      <c r="H116" s="33" t="s">
        <v>6</v>
      </c>
      <c r="I116" s="33" t="s">
        <v>7</v>
      </c>
      <c r="J116" s="33" t="s">
        <v>8</v>
      </c>
      <c r="K116" s="33" t="s">
        <v>44</v>
      </c>
      <c r="M116" s="33" t="s">
        <v>6</v>
      </c>
      <c r="N116" s="33" t="s">
        <v>6</v>
      </c>
      <c r="O116" s="33" t="s">
        <v>7</v>
      </c>
      <c r="P116" s="33" t="s">
        <v>8</v>
      </c>
      <c r="Q116" s="33" t="s">
        <v>44</v>
      </c>
      <c r="S116" s="33" t="s">
        <v>6</v>
      </c>
      <c r="T116" s="33" t="s">
        <v>6</v>
      </c>
      <c r="U116" s="33" t="s">
        <v>7</v>
      </c>
      <c r="V116" s="33" t="s">
        <v>8</v>
      </c>
      <c r="W116" s="33" t="s">
        <v>44</v>
      </c>
      <c r="Y116" s="33" t="s">
        <v>6</v>
      </c>
      <c r="Z116" s="33" t="s">
        <v>6</v>
      </c>
      <c r="AA116" s="33" t="s">
        <v>7</v>
      </c>
      <c r="AB116" s="33" t="s">
        <v>8</v>
      </c>
      <c r="AC116" s="33" t="s">
        <v>44</v>
      </c>
    </row>
    <row r="117" spans="1:29" x14ac:dyDescent="0.25">
      <c r="A117" s="34" t="s">
        <v>268</v>
      </c>
      <c r="B117" s="34" t="s">
        <v>188</v>
      </c>
      <c r="C117" s="34" t="s">
        <v>269</v>
      </c>
      <c r="D117" s="34" t="s">
        <v>41</v>
      </c>
      <c r="E117" s="35" t="s">
        <v>190</v>
      </c>
      <c r="G117" s="34" t="s">
        <v>268</v>
      </c>
      <c r="H117" s="34" t="s">
        <v>188</v>
      </c>
      <c r="I117" s="34" t="s">
        <v>271</v>
      </c>
      <c r="J117" s="34" t="s">
        <v>41</v>
      </c>
      <c r="K117" s="35" t="s">
        <v>190</v>
      </c>
      <c r="M117" s="34" t="s">
        <v>268</v>
      </c>
      <c r="N117" s="34" t="s">
        <v>188</v>
      </c>
      <c r="O117" s="34" t="s">
        <v>280</v>
      </c>
      <c r="P117" s="34" t="s">
        <v>41</v>
      </c>
      <c r="Q117" s="35" t="s">
        <v>190</v>
      </c>
      <c r="S117" s="34" t="s">
        <v>268</v>
      </c>
      <c r="T117" s="34" t="s">
        <v>188</v>
      </c>
      <c r="U117" s="34" t="s">
        <v>297</v>
      </c>
      <c r="V117" s="34" t="s">
        <v>41</v>
      </c>
      <c r="W117" s="35" t="s">
        <v>190</v>
      </c>
      <c r="Y117" s="34" t="s">
        <v>268</v>
      </c>
      <c r="Z117" s="34" t="s">
        <v>221</v>
      </c>
      <c r="AA117" s="34" t="s">
        <v>271</v>
      </c>
      <c r="AB117" s="34" t="s">
        <v>41</v>
      </c>
      <c r="AC117" s="35" t="s">
        <v>190</v>
      </c>
    </row>
    <row r="118" spans="1:29" x14ac:dyDescent="0.25">
      <c r="A118" s="34" t="s">
        <v>268</v>
      </c>
      <c r="B118" s="34" t="s">
        <v>188</v>
      </c>
      <c r="C118" s="34" t="s">
        <v>270</v>
      </c>
      <c r="D118" s="34" t="s">
        <v>41</v>
      </c>
      <c r="E118" s="35" t="s">
        <v>190</v>
      </c>
      <c r="G118" s="34" t="s">
        <v>268</v>
      </c>
      <c r="H118" s="34" t="s">
        <v>188</v>
      </c>
      <c r="I118" s="34" t="s">
        <v>272</v>
      </c>
      <c r="J118" s="34" t="s">
        <v>41</v>
      </c>
      <c r="K118" s="35" t="s">
        <v>190</v>
      </c>
      <c r="M118" s="34" t="s">
        <v>268</v>
      </c>
      <c r="N118" s="34" t="s">
        <v>188</v>
      </c>
      <c r="O118" s="34" t="s">
        <v>285</v>
      </c>
      <c r="P118" s="34" t="s">
        <v>41</v>
      </c>
      <c r="Q118" s="35" t="s">
        <v>190</v>
      </c>
      <c r="S118" s="34" t="s">
        <v>268</v>
      </c>
      <c r="T118" s="34" t="s">
        <v>188</v>
      </c>
      <c r="U118" s="34" t="s">
        <v>298</v>
      </c>
      <c r="V118" s="34" t="s">
        <v>41</v>
      </c>
      <c r="W118" s="35" t="s">
        <v>190</v>
      </c>
      <c r="Y118" s="34" t="s">
        <v>268</v>
      </c>
      <c r="Z118" s="34" t="s">
        <v>221</v>
      </c>
      <c r="AA118" s="34" t="s">
        <v>272</v>
      </c>
      <c r="AB118" s="34" t="s">
        <v>41</v>
      </c>
      <c r="AC118" s="35" t="s">
        <v>190</v>
      </c>
    </row>
    <row r="119" spans="1:29" x14ac:dyDescent="0.25">
      <c r="A119" s="34" t="s">
        <v>268</v>
      </c>
      <c r="B119" s="34" t="s">
        <v>188</v>
      </c>
      <c r="C119" s="34" t="s">
        <v>286</v>
      </c>
      <c r="D119" s="34" t="s">
        <v>41</v>
      </c>
      <c r="E119" s="35" t="s">
        <v>190</v>
      </c>
      <c r="G119" s="34"/>
      <c r="H119" s="34"/>
      <c r="I119" s="34"/>
      <c r="J119" s="34"/>
      <c r="K119" s="34"/>
      <c r="M119" s="34"/>
      <c r="N119" s="34"/>
      <c r="O119" s="34"/>
      <c r="P119" s="34"/>
      <c r="Q119" s="35"/>
      <c r="S119" s="34"/>
      <c r="T119" s="34"/>
      <c r="U119" s="34"/>
      <c r="V119" s="34"/>
      <c r="W119" s="34"/>
      <c r="Y119" s="34"/>
      <c r="Z119" s="34"/>
      <c r="AA119" s="34"/>
      <c r="AB119" s="34"/>
      <c r="AC119" s="34"/>
    </row>
    <row r="120" spans="1:29" x14ac:dyDescent="0.25">
      <c r="A120" s="36"/>
      <c r="B120" s="36"/>
      <c r="C120" s="36"/>
      <c r="D120" s="36"/>
      <c r="E120" s="36"/>
      <c r="G120" s="34" t="s">
        <v>268</v>
      </c>
      <c r="H120" s="34" t="s">
        <v>265</v>
      </c>
      <c r="I120" s="34" t="s">
        <v>285</v>
      </c>
      <c r="J120" s="34" t="s">
        <v>41</v>
      </c>
      <c r="K120" s="37" t="s">
        <v>278</v>
      </c>
      <c r="M120" s="34" t="s">
        <v>268</v>
      </c>
      <c r="N120" s="34" t="s">
        <v>247</v>
      </c>
      <c r="O120" s="34" t="s">
        <v>294</v>
      </c>
      <c r="P120" s="34" t="s">
        <v>41</v>
      </c>
      <c r="Q120" s="34" t="s">
        <v>276</v>
      </c>
      <c r="S120" s="34" t="s">
        <v>268</v>
      </c>
      <c r="T120" s="34" t="s">
        <v>247</v>
      </c>
      <c r="U120" s="34" t="s">
        <v>209</v>
      </c>
      <c r="V120" s="34" t="s">
        <v>41</v>
      </c>
      <c r="W120" s="34" t="s">
        <v>276</v>
      </c>
      <c r="Y120" s="34"/>
      <c r="Z120" s="34"/>
      <c r="AA120" s="34"/>
      <c r="AB120" s="34"/>
      <c r="AC120" s="34"/>
    </row>
    <row r="121" spans="1:29" x14ac:dyDescent="0.25">
      <c r="A121" s="36"/>
      <c r="B121" s="36"/>
      <c r="C121" s="36"/>
      <c r="D121" s="36"/>
      <c r="E121" s="36"/>
      <c r="G121" s="34" t="s">
        <v>268</v>
      </c>
      <c r="H121" s="34" t="s">
        <v>265</v>
      </c>
      <c r="I121" s="34" t="s">
        <v>286</v>
      </c>
      <c r="J121" s="34" t="s">
        <v>41</v>
      </c>
      <c r="K121" s="37" t="s">
        <v>278</v>
      </c>
      <c r="M121" s="34" t="s">
        <v>268</v>
      </c>
      <c r="N121" s="34" t="s">
        <v>247</v>
      </c>
      <c r="O121" s="34" t="s">
        <v>295</v>
      </c>
      <c r="P121" s="34" t="s">
        <v>41</v>
      </c>
      <c r="Q121" s="34" t="s">
        <v>276</v>
      </c>
      <c r="S121" s="34" t="s">
        <v>268</v>
      </c>
      <c r="T121" s="34" t="s">
        <v>247</v>
      </c>
      <c r="U121" s="34" t="s">
        <v>210</v>
      </c>
      <c r="V121" s="34" t="s">
        <v>41</v>
      </c>
      <c r="W121" s="34" t="s">
        <v>276</v>
      </c>
      <c r="Y121" s="34" t="s">
        <v>268</v>
      </c>
      <c r="Z121" s="34" t="s">
        <v>221</v>
      </c>
      <c r="AA121" s="34" t="s">
        <v>297</v>
      </c>
      <c r="AB121" s="34" t="s">
        <v>41</v>
      </c>
      <c r="AC121" s="35" t="s">
        <v>302</v>
      </c>
    </row>
    <row r="122" spans="1:29" x14ac:dyDescent="0.25">
      <c r="A122" s="36"/>
      <c r="B122" s="36"/>
      <c r="C122" s="36"/>
      <c r="D122" s="36"/>
      <c r="E122" s="36"/>
      <c r="G122" s="34" t="s">
        <v>268</v>
      </c>
      <c r="H122" s="34" t="s">
        <v>265</v>
      </c>
      <c r="I122" s="34" t="s">
        <v>287</v>
      </c>
      <c r="J122" s="34" t="s">
        <v>41</v>
      </c>
      <c r="K122" s="37" t="s">
        <v>278</v>
      </c>
      <c r="M122" s="34" t="s">
        <v>268</v>
      </c>
      <c r="N122" s="34" t="s">
        <v>247</v>
      </c>
      <c r="O122" s="34" t="s">
        <v>296</v>
      </c>
      <c r="P122" s="34" t="s">
        <v>41</v>
      </c>
      <c r="Q122" s="34" t="s">
        <v>276</v>
      </c>
      <c r="S122" s="34" t="s">
        <v>268</v>
      </c>
      <c r="T122" s="34" t="s">
        <v>247</v>
      </c>
      <c r="U122" s="34" t="s">
        <v>211</v>
      </c>
      <c r="V122" s="34" t="s">
        <v>41</v>
      </c>
      <c r="W122" s="34" t="s">
        <v>276</v>
      </c>
      <c r="Y122" s="34" t="s">
        <v>268</v>
      </c>
      <c r="Z122" s="34" t="s">
        <v>221</v>
      </c>
      <c r="AA122" s="34" t="s">
        <v>298</v>
      </c>
      <c r="AB122" s="34" t="s">
        <v>41</v>
      </c>
      <c r="AC122" s="35" t="s">
        <v>302</v>
      </c>
    </row>
    <row r="123" spans="1:29" x14ac:dyDescent="0.25">
      <c r="A123" s="36"/>
      <c r="B123" s="36"/>
      <c r="C123" s="36"/>
      <c r="D123" s="36"/>
      <c r="E123" s="36"/>
      <c r="G123" s="34" t="s">
        <v>268</v>
      </c>
      <c r="H123" s="34" t="s">
        <v>265</v>
      </c>
      <c r="I123" s="34" t="s">
        <v>288</v>
      </c>
      <c r="J123" s="34" t="s">
        <v>41</v>
      </c>
      <c r="K123" s="37" t="s">
        <v>278</v>
      </c>
      <c r="M123" s="36"/>
      <c r="N123" s="36"/>
      <c r="O123" s="36"/>
      <c r="P123" s="36"/>
      <c r="Q123" s="36"/>
      <c r="S123" s="34"/>
      <c r="T123" s="34"/>
      <c r="U123" s="34"/>
      <c r="V123" s="34"/>
      <c r="W123" s="34"/>
      <c r="Y123" s="36"/>
      <c r="Z123" s="36"/>
      <c r="AA123" s="36"/>
      <c r="AB123" s="36"/>
      <c r="AC123" s="36"/>
    </row>
    <row r="124" spans="1:29" x14ac:dyDescent="0.25">
      <c r="A124" s="36"/>
      <c r="B124" s="36"/>
      <c r="C124" s="36"/>
      <c r="D124" s="36"/>
      <c r="E124" s="36"/>
      <c r="G124" s="34"/>
      <c r="H124" s="34"/>
      <c r="I124" s="34"/>
      <c r="J124" s="34"/>
      <c r="K124" s="34"/>
      <c r="M124" s="36"/>
      <c r="N124" s="36"/>
      <c r="O124" s="36"/>
      <c r="P124" s="36"/>
      <c r="Q124" s="36"/>
      <c r="S124" s="34" t="s">
        <v>268</v>
      </c>
      <c r="T124" s="34" t="s">
        <v>221</v>
      </c>
      <c r="U124" s="34" t="s">
        <v>300</v>
      </c>
      <c r="V124" s="34" t="s">
        <v>41</v>
      </c>
      <c r="W124" s="37" t="s">
        <v>302</v>
      </c>
      <c r="Y124" s="36"/>
      <c r="Z124" s="36"/>
      <c r="AA124" s="36"/>
      <c r="AB124" s="36"/>
      <c r="AC124" s="36"/>
    </row>
    <row r="125" spans="1:29" x14ac:dyDescent="0.25">
      <c r="A125" s="36"/>
      <c r="B125" s="36"/>
      <c r="C125" s="36"/>
      <c r="D125" s="36"/>
      <c r="E125" s="36"/>
      <c r="G125" s="34" t="s">
        <v>268</v>
      </c>
      <c r="H125" s="34" t="s">
        <v>265</v>
      </c>
      <c r="I125" s="34" t="s">
        <v>289</v>
      </c>
      <c r="J125" s="34" t="s">
        <v>41</v>
      </c>
      <c r="K125" s="37" t="s">
        <v>283</v>
      </c>
      <c r="M125" s="36"/>
      <c r="N125" s="36"/>
      <c r="O125" s="36"/>
      <c r="P125" s="36"/>
      <c r="Q125" s="36"/>
      <c r="S125" s="34" t="s">
        <v>268</v>
      </c>
      <c r="T125" s="34" t="s">
        <v>221</v>
      </c>
      <c r="U125" s="34" t="s">
        <v>301</v>
      </c>
      <c r="V125" s="34" t="s">
        <v>41</v>
      </c>
      <c r="W125" s="37" t="s">
        <v>302</v>
      </c>
      <c r="Y125" s="36"/>
      <c r="Z125" s="36"/>
      <c r="AA125" s="36"/>
      <c r="AB125" s="36"/>
      <c r="AC125" s="36"/>
    </row>
    <row r="126" spans="1:29" x14ac:dyDescent="0.25">
      <c r="A126" s="36"/>
      <c r="B126" s="36"/>
      <c r="C126" s="36"/>
      <c r="D126" s="36"/>
      <c r="E126" s="36"/>
      <c r="G126" s="34" t="s">
        <v>268</v>
      </c>
      <c r="H126" s="34" t="s">
        <v>265</v>
      </c>
      <c r="I126" s="34" t="s">
        <v>290</v>
      </c>
      <c r="J126" s="34" t="s">
        <v>41</v>
      </c>
      <c r="K126" s="37" t="s">
        <v>283</v>
      </c>
      <c r="M126" s="36"/>
      <c r="N126" s="36"/>
      <c r="O126" s="36"/>
      <c r="P126" s="36"/>
      <c r="Q126" s="36"/>
      <c r="S126" s="36"/>
      <c r="T126" s="36"/>
      <c r="U126" s="36"/>
      <c r="V126" s="36"/>
      <c r="W126" s="36"/>
      <c r="Y126" s="36"/>
      <c r="Z126" s="36"/>
      <c r="AA126" s="36"/>
      <c r="AB126" s="36"/>
      <c r="AC126" s="36"/>
    </row>
    <row r="127" spans="1:29" x14ac:dyDescent="0.25">
      <c r="A127" s="36"/>
      <c r="B127" s="36"/>
      <c r="C127" s="36"/>
      <c r="D127" s="36"/>
      <c r="E127" s="36"/>
      <c r="G127" s="34" t="s">
        <v>268</v>
      </c>
      <c r="H127" s="34" t="s">
        <v>265</v>
      </c>
      <c r="I127" s="34" t="s">
        <v>291</v>
      </c>
      <c r="J127" s="34" t="s">
        <v>41</v>
      </c>
      <c r="K127" s="37" t="s">
        <v>283</v>
      </c>
      <c r="M127" s="36"/>
      <c r="N127" s="36"/>
      <c r="O127" s="36"/>
      <c r="P127" s="36"/>
      <c r="Q127" s="36"/>
      <c r="S127" s="36"/>
      <c r="T127" s="36"/>
      <c r="U127" s="36"/>
      <c r="V127" s="36"/>
      <c r="W127" s="36"/>
      <c r="Y127" s="36"/>
      <c r="Z127" s="36"/>
      <c r="AA127" s="36"/>
      <c r="AB127" s="36"/>
      <c r="AC127" s="36"/>
    </row>
    <row r="128" spans="1:29" x14ac:dyDescent="0.25">
      <c r="A128" s="36"/>
      <c r="B128" s="36"/>
      <c r="C128" s="36"/>
      <c r="D128" s="36"/>
      <c r="E128" s="36"/>
      <c r="G128" s="34" t="s">
        <v>268</v>
      </c>
      <c r="H128" s="34" t="s">
        <v>265</v>
      </c>
      <c r="I128" s="34" t="s">
        <v>292</v>
      </c>
      <c r="J128" s="34" t="s">
        <v>41</v>
      </c>
      <c r="K128" s="37" t="s">
        <v>283</v>
      </c>
      <c r="M128" s="36"/>
      <c r="N128" s="36"/>
      <c r="O128" s="36"/>
      <c r="P128" s="36"/>
      <c r="Q128" s="36"/>
      <c r="S128" s="36"/>
      <c r="T128" s="36"/>
      <c r="U128" s="36"/>
      <c r="V128" s="36"/>
      <c r="W128" s="36"/>
      <c r="Y128" s="36"/>
      <c r="Z128" s="36"/>
      <c r="AA128" s="36"/>
      <c r="AB128" s="36"/>
      <c r="AC128" s="36"/>
    </row>
    <row r="129" spans="1:29" x14ac:dyDescent="0.25">
      <c r="A129" s="36"/>
      <c r="B129" s="36"/>
      <c r="C129" s="36"/>
      <c r="D129" s="36"/>
      <c r="E129" s="36"/>
      <c r="G129" s="36"/>
      <c r="H129" s="36"/>
      <c r="I129" s="36"/>
      <c r="J129" s="36"/>
      <c r="K129" s="36"/>
      <c r="M129" s="36"/>
      <c r="N129" s="36"/>
      <c r="O129" s="36"/>
      <c r="P129" s="36"/>
      <c r="Q129" s="36"/>
      <c r="S129" s="36"/>
      <c r="T129" s="36"/>
      <c r="U129" s="36"/>
      <c r="V129" s="36"/>
      <c r="W129" s="36"/>
      <c r="Y129" s="36"/>
      <c r="Z129" s="36"/>
      <c r="AA129" s="36"/>
      <c r="AB129" s="36"/>
      <c r="AC129" s="36"/>
    </row>
    <row r="130" spans="1:29" x14ac:dyDescent="0.25">
      <c r="A130" s="38" t="s">
        <v>187</v>
      </c>
      <c r="B130" s="38" t="s">
        <v>188</v>
      </c>
      <c r="C130" s="38" t="s">
        <v>189</v>
      </c>
      <c r="D130" s="38" t="s">
        <v>41</v>
      </c>
      <c r="E130" s="38" t="s">
        <v>190</v>
      </c>
      <c r="G130" s="38" t="s">
        <v>187</v>
      </c>
      <c r="H130" s="38" t="s">
        <v>188</v>
      </c>
      <c r="I130" s="38" t="s">
        <v>196</v>
      </c>
      <c r="J130" s="38" t="s">
        <v>41</v>
      </c>
      <c r="K130" s="38" t="s">
        <v>190</v>
      </c>
      <c r="M130" s="38" t="s">
        <v>187</v>
      </c>
      <c r="N130" s="38" t="s">
        <v>188</v>
      </c>
      <c r="O130" s="38" t="s">
        <v>202</v>
      </c>
      <c r="P130" s="38" t="s">
        <v>41</v>
      </c>
      <c r="Q130" s="38" t="s">
        <v>190</v>
      </c>
      <c r="S130" s="38" t="s">
        <v>187</v>
      </c>
      <c r="T130" s="38" t="s">
        <v>188</v>
      </c>
      <c r="U130" s="38" t="s">
        <v>209</v>
      </c>
      <c r="V130" s="38" t="s">
        <v>41</v>
      </c>
      <c r="W130" s="38" t="s">
        <v>190</v>
      </c>
      <c r="Y130" s="38" t="s">
        <v>187</v>
      </c>
      <c r="Z130" s="38" t="s">
        <v>188</v>
      </c>
      <c r="AA130" s="38" t="s">
        <v>217</v>
      </c>
      <c r="AB130" s="38" t="s">
        <v>41</v>
      </c>
      <c r="AC130" s="38" t="s">
        <v>190</v>
      </c>
    </row>
    <row r="131" spans="1:29" x14ac:dyDescent="0.25">
      <c r="A131" s="38" t="s">
        <v>187</v>
      </c>
      <c r="B131" s="38" t="s">
        <v>188</v>
      </c>
      <c r="C131" s="38" t="s">
        <v>191</v>
      </c>
      <c r="D131" s="38" t="s">
        <v>41</v>
      </c>
      <c r="E131" s="38" t="s">
        <v>190</v>
      </c>
      <c r="G131" s="38" t="s">
        <v>187</v>
      </c>
      <c r="H131" s="38" t="s">
        <v>188</v>
      </c>
      <c r="I131" s="38" t="s">
        <v>197</v>
      </c>
      <c r="J131" s="38" t="s">
        <v>41</v>
      </c>
      <c r="K131" s="38" t="s">
        <v>190</v>
      </c>
      <c r="M131" s="38" t="s">
        <v>187</v>
      </c>
      <c r="N131" s="38" t="s">
        <v>188</v>
      </c>
      <c r="O131" s="38" t="s">
        <v>203</v>
      </c>
      <c r="P131" s="38" t="s">
        <v>41</v>
      </c>
      <c r="Q131" s="38" t="s">
        <v>190</v>
      </c>
      <c r="S131" s="38" t="s">
        <v>187</v>
      </c>
      <c r="T131" s="38" t="s">
        <v>188</v>
      </c>
      <c r="U131" s="38" t="s">
        <v>210</v>
      </c>
      <c r="V131" s="38" t="s">
        <v>41</v>
      </c>
      <c r="W131" s="38" t="s">
        <v>190</v>
      </c>
      <c r="Y131" s="38" t="s">
        <v>187</v>
      </c>
      <c r="Z131" s="38" t="s">
        <v>188</v>
      </c>
      <c r="AA131" s="38" t="s">
        <v>218</v>
      </c>
      <c r="AB131" s="38" t="s">
        <v>41</v>
      </c>
      <c r="AC131" s="38" t="s">
        <v>190</v>
      </c>
    </row>
    <row r="132" spans="1:29" x14ac:dyDescent="0.25">
      <c r="A132" s="38" t="s">
        <v>187</v>
      </c>
      <c r="B132" s="38" t="s">
        <v>188</v>
      </c>
      <c r="C132" s="38" t="s">
        <v>192</v>
      </c>
      <c r="D132" s="38" t="s">
        <v>41</v>
      </c>
      <c r="E132" s="38" t="s">
        <v>190</v>
      </c>
      <c r="G132" s="38" t="s">
        <v>187</v>
      </c>
      <c r="H132" s="38" t="s">
        <v>188</v>
      </c>
      <c r="I132" s="38" t="s">
        <v>198</v>
      </c>
      <c r="J132" s="38" t="s">
        <v>41</v>
      </c>
      <c r="K132" s="38" t="s">
        <v>190</v>
      </c>
      <c r="M132" s="38" t="s">
        <v>187</v>
      </c>
      <c r="N132" s="38" t="s">
        <v>188</v>
      </c>
      <c r="O132" s="38" t="s">
        <v>204</v>
      </c>
      <c r="P132" s="38" t="s">
        <v>41</v>
      </c>
      <c r="Q132" s="38" t="s">
        <v>190</v>
      </c>
      <c r="S132" s="38" t="s">
        <v>187</v>
      </c>
      <c r="T132" s="38" t="s">
        <v>188</v>
      </c>
      <c r="U132" s="38" t="s">
        <v>211</v>
      </c>
      <c r="V132" s="38" t="s">
        <v>41</v>
      </c>
      <c r="W132" s="38" t="s">
        <v>190</v>
      </c>
      <c r="Y132" s="38" t="s">
        <v>187</v>
      </c>
      <c r="Z132" s="38" t="s">
        <v>188</v>
      </c>
      <c r="AA132" s="38" t="s">
        <v>219</v>
      </c>
      <c r="AB132" s="38" t="s">
        <v>41</v>
      </c>
      <c r="AC132" s="38" t="s">
        <v>190</v>
      </c>
    </row>
    <row r="133" spans="1:29" x14ac:dyDescent="0.25">
      <c r="A133" s="38" t="s">
        <v>187</v>
      </c>
      <c r="B133" s="38" t="s">
        <v>188</v>
      </c>
      <c r="C133" s="38" t="s">
        <v>193</v>
      </c>
      <c r="D133" s="38" t="s">
        <v>41</v>
      </c>
      <c r="E133" s="38" t="s">
        <v>190</v>
      </c>
      <c r="G133" s="38" t="s">
        <v>187</v>
      </c>
      <c r="H133" s="38" t="s">
        <v>188</v>
      </c>
      <c r="I133" s="38" t="s">
        <v>199</v>
      </c>
      <c r="J133" s="38" t="s">
        <v>41</v>
      </c>
      <c r="K133" s="38" t="s">
        <v>190</v>
      </c>
      <c r="M133" s="38" t="s">
        <v>187</v>
      </c>
      <c r="N133" s="38" t="s">
        <v>188</v>
      </c>
      <c r="O133" s="38" t="s">
        <v>205</v>
      </c>
      <c r="P133" s="38" t="s">
        <v>41</v>
      </c>
      <c r="Q133" s="38" t="s">
        <v>190</v>
      </c>
      <c r="S133" s="38" t="s">
        <v>187</v>
      </c>
      <c r="T133" s="38" t="s">
        <v>188</v>
      </c>
      <c r="U133" s="38" t="s">
        <v>212</v>
      </c>
      <c r="V133" s="38" t="s">
        <v>41</v>
      </c>
      <c r="W133" s="38" t="s">
        <v>190</v>
      </c>
      <c r="Y133" s="38" t="s">
        <v>187</v>
      </c>
      <c r="Z133" s="38" t="s">
        <v>188</v>
      </c>
      <c r="AA133" s="38" t="s">
        <v>220</v>
      </c>
      <c r="AB133" s="38" t="s">
        <v>41</v>
      </c>
      <c r="AC133" s="38" t="s">
        <v>190</v>
      </c>
    </row>
    <row r="134" spans="1:29" x14ac:dyDescent="0.25">
      <c r="A134" s="38" t="s">
        <v>187</v>
      </c>
      <c r="B134" s="38" t="s">
        <v>188</v>
      </c>
      <c r="C134" s="38" t="s">
        <v>194</v>
      </c>
      <c r="D134" s="38" t="s">
        <v>41</v>
      </c>
      <c r="E134" s="38" t="s">
        <v>190</v>
      </c>
      <c r="G134" s="38" t="s">
        <v>187</v>
      </c>
      <c r="H134" s="38" t="s">
        <v>188</v>
      </c>
      <c r="I134" s="38" t="s">
        <v>200</v>
      </c>
      <c r="J134" s="38" t="s">
        <v>41</v>
      </c>
      <c r="K134" s="38" t="s">
        <v>190</v>
      </c>
      <c r="M134" s="38" t="s">
        <v>187</v>
      </c>
      <c r="N134" s="38" t="s">
        <v>188</v>
      </c>
      <c r="O134" s="38" t="s">
        <v>206</v>
      </c>
      <c r="P134" s="38" t="s">
        <v>41</v>
      </c>
      <c r="Q134" s="38" t="s">
        <v>190</v>
      </c>
      <c r="S134" s="38" t="s">
        <v>187</v>
      </c>
      <c r="T134" s="38" t="s">
        <v>188</v>
      </c>
      <c r="U134" s="38" t="s">
        <v>213</v>
      </c>
      <c r="V134" s="38" t="s">
        <v>41</v>
      </c>
      <c r="W134" s="38" t="s">
        <v>190</v>
      </c>
      <c r="Y134" s="36"/>
      <c r="Z134" s="36"/>
      <c r="AA134" s="36"/>
      <c r="AB134" s="36"/>
      <c r="AC134" s="36"/>
    </row>
    <row r="135" spans="1:29" x14ac:dyDescent="0.25">
      <c r="A135" s="38" t="s">
        <v>187</v>
      </c>
      <c r="B135" s="38" t="s">
        <v>188</v>
      </c>
      <c r="C135" s="38" t="s">
        <v>195</v>
      </c>
      <c r="D135" s="38" t="s">
        <v>41</v>
      </c>
      <c r="E135" s="38" t="s">
        <v>190</v>
      </c>
      <c r="G135" s="38" t="s">
        <v>187</v>
      </c>
      <c r="H135" s="38" t="s">
        <v>188</v>
      </c>
      <c r="I135" s="38" t="s">
        <v>201</v>
      </c>
      <c r="J135" s="38" t="s">
        <v>41</v>
      </c>
      <c r="K135" s="38" t="s">
        <v>190</v>
      </c>
      <c r="M135" s="38" t="s">
        <v>187</v>
      </c>
      <c r="N135" s="38" t="s">
        <v>188</v>
      </c>
      <c r="O135" s="38" t="s">
        <v>207</v>
      </c>
      <c r="P135" s="38" t="s">
        <v>41</v>
      </c>
      <c r="Q135" s="38" t="s">
        <v>190</v>
      </c>
      <c r="S135" s="38" t="s">
        <v>187</v>
      </c>
      <c r="T135" s="38" t="s">
        <v>188</v>
      </c>
      <c r="U135" s="38" t="s">
        <v>214</v>
      </c>
      <c r="V135" s="38" t="s">
        <v>41</v>
      </c>
      <c r="W135" s="38" t="s">
        <v>190</v>
      </c>
      <c r="Y135" s="36"/>
      <c r="Z135" s="36"/>
      <c r="AA135" s="36"/>
      <c r="AB135" s="36"/>
      <c r="AC135" s="36"/>
    </row>
    <row r="136" spans="1:29" x14ac:dyDescent="0.25">
      <c r="A136" s="36"/>
      <c r="B136" s="36"/>
      <c r="C136" s="36"/>
      <c r="D136" s="36"/>
      <c r="E136" s="36"/>
      <c r="G136" s="36"/>
      <c r="H136" s="36"/>
      <c r="I136" s="36"/>
      <c r="J136" s="36"/>
      <c r="K136" s="36"/>
      <c r="M136" s="38" t="s">
        <v>187</v>
      </c>
      <c r="N136" s="38" t="s">
        <v>188</v>
      </c>
      <c r="O136" s="38" t="s">
        <v>208</v>
      </c>
      <c r="P136" s="38" t="s">
        <v>41</v>
      </c>
      <c r="Q136" s="38" t="s">
        <v>190</v>
      </c>
      <c r="S136" s="38" t="s">
        <v>187</v>
      </c>
      <c r="T136" s="38" t="s">
        <v>188</v>
      </c>
      <c r="U136" s="38" t="s">
        <v>215</v>
      </c>
      <c r="V136" s="38" t="s">
        <v>41</v>
      </c>
      <c r="W136" s="38" t="s">
        <v>190</v>
      </c>
      <c r="Y136" s="38" t="s">
        <v>187</v>
      </c>
      <c r="Z136" s="38" t="s">
        <v>221</v>
      </c>
      <c r="AA136" s="39" t="s">
        <v>235</v>
      </c>
      <c r="AB136" s="38" t="s">
        <v>41</v>
      </c>
      <c r="AC136" s="38" t="s">
        <v>222</v>
      </c>
    </row>
    <row r="137" spans="1:29" x14ac:dyDescent="0.25">
      <c r="A137" s="36"/>
      <c r="B137" s="36"/>
      <c r="C137" s="36"/>
      <c r="D137" s="36"/>
      <c r="E137" s="36"/>
      <c r="G137" s="36"/>
      <c r="H137" s="36"/>
      <c r="I137" s="36"/>
      <c r="J137" s="36"/>
      <c r="K137" s="36"/>
      <c r="M137" s="36"/>
      <c r="N137" s="36"/>
      <c r="O137" s="36"/>
      <c r="P137" s="36"/>
      <c r="Q137" s="36"/>
      <c r="S137" s="38" t="s">
        <v>187</v>
      </c>
      <c r="T137" s="38" t="s">
        <v>188</v>
      </c>
      <c r="U137" s="38" t="s">
        <v>216</v>
      </c>
      <c r="V137" s="38" t="s">
        <v>41</v>
      </c>
      <c r="W137" s="38" t="s">
        <v>190</v>
      </c>
      <c r="Y137" s="38" t="s">
        <v>187</v>
      </c>
      <c r="Z137" s="38" t="s">
        <v>221</v>
      </c>
      <c r="AA137" s="40" t="s">
        <v>236</v>
      </c>
      <c r="AB137" s="38" t="s">
        <v>41</v>
      </c>
      <c r="AC137" s="38" t="s">
        <v>222</v>
      </c>
    </row>
    <row r="138" spans="1:29" x14ac:dyDescent="0.25">
      <c r="A138" s="38" t="s">
        <v>187</v>
      </c>
      <c r="B138" s="38" t="s">
        <v>221</v>
      </c>
      <c r="C138" s="39" t="s">
        <v>235</v>
      </c>
      <c r="D138" s="38" t="s">
        <v>41</v>
      </c>
      <c r="E138" s="38" t="s">
        <v>222</v>
      </c>
      <c r="G138" s="38" t="s">
        <v>187</v>
      </c>
      <c r="H138" s="38" t="s">
        <v>247</v>
      </c>
      <c r="I138" s="38" t="s">
        <v>231</v>
      </c>
      <c r="J138" s="38" t="s">
        <v>41</v>
      </c>
      <c r="K138" s="38" t="s">
        <v>252</v>
      </c>
      <c r="M138" s="36"/>
      <c r="N138" s="36"/>
      <c r="O138" s="36"/>
      <c r="P138" s="36"/>
      <c r="Q138" s="36"/>
      <c r="S138" s="36"/>
      <c r="T138" s="36"/>
      <c r="U138" s="36"/>
      <c r="V138" s="36"/>
      <c r="W138" s="36"/>
      <c r="Y138" s="38" t="s">
        <v>187</v>
      </c>
      <c r="Z138" s="38" t="s">
        <v>221</v>
      </c>
      <c r="AA138" s="40" t="s">
        <v>237</v>
      </c>
      <c r="AB138" s="38" t="s">
        <v>41</v>
      </c>
      <c r="AC138" s="38" t="s">
        <v>222</v>
      </c>
    </row>
    <row r="139" spans="1:29" x14ac:dyDescent="0.25">
      <c r="A139" s="38" t="s">
        <v>187</v>
      </c>
      <c r="B139" s="38" t="s">
        <v>221</v>
      </c>
      <c r="C139" s="40" t="s">
        <v>236</v>
      </c>
      <c r="D139" s="38" t="s">
        <v>41</v>
      </c>
      <c r="E139" s="38" t="s">
        <v>222</v>
      </c>
      <c r="G139" s="38" t="s">
        <v>187</v>
      </c>
      <c r="H139" s="38" t="s">
        <v>247</v>
      </c>
      <c r="I139" s="38" t="s">
        <v>232</v>
      </c>
      <c r="J139" s="38" t="s">
        <v>41</v>
      </c>
      <c r="K139" s="38" t="s">
        <v>252</v>
      </c>
      <c r="M139" s="38" t="s">
        <v>187</v>
      </c>
      <c r="N139" s="38" t="s">
        <v>221</v>
      </c>
      <c r="O139" s="39" t="s">
        <v>235</v>
      </c>
      <c r="P139" s="38" t="s">
        <v>41</v>
      </c>
      <c r="Q139" s="38" t="s">
        <v>222</v>
      </c>
      <c r="S139" s="38" t="s">
        <v>187</v>
      </c>
      <c r="T139" s="38" t="s">
        <v>247</v>
      </c>
      <c r="U139" s="38" t="s">
        <v>261</v>
      </c>
      <c r="V139" s="38" t="s">
        <v>41</v>
      </c>
      <c r="W139" s="38" t="s">
        <v>252</v>
      </c>
      <c r="Y139" s="38" t="s">
        <v>187</v>
      </c>
      <c r="Z139" s="38" t="s">
        <v>221</v>
      </c>
      <c r="AA139" s="40" t="s">
        <v>238</v>
      </c>
      <c r="AB139" s="38" t="s">
        <v>41</v>
      </c>
      <c r="AC139" s="38" t="s">
        <v>222</v>
      </c>
    </row>
    <row r="140" spans="1:29" x14ac:dyDescent="0.25">
      <c r="A140" s="38" t="s">
        <v>187</v>
      </c>
      <c r="B140" s="38" t="s">
        <v>221</v>
      </c>
      <c r="C140" s="40" t="s">
        <v>237</v>
      </c>
      <c r="D140" s="38" t="s">
        <v>41</v>
      </c>
      <c r="E140" s="38" t="s">
        <v>222</v>
      </c>
      <c r="G140" s="38" t="s">
        <v>187</v>
      </c>
      <c r="H140" s="38" t="s">
        <v>247</v>
      </c>
      <c r="I140" s="38" t="s">
        <v>233</v>
      </c>
      <c r="J140" s="38" t="s">
        <v>41</v>
      </c>
      <c r="K140" s="38" t="s">
        <v>252</v>
      </c>
      <c r="M140" s="38" t="s">
        <v>187</v>
      </c>
      <c r="N140" s="38" t="s">
        <v>221</v>
      </c>
      <c r="O140" s="40" t="s">
        <v>236</v>
      </c>
      <c r="P140" s="38" t="s">
        <v>41</v>
      </c>
      <c r="Q140" s="38" t="s">
        <v>222</v>
      </c>
      <c r="S140" s="38" t="s">
        <v>187</v>
      </c>
      <c r="T140" s="38" t="s">
        <v>247</v>
      </c>
      <c r="U140" s="38" t="s">
        <v>262</v>
      </c>
      <c r="V140" s="38" t="s">
        <v>41</v>
      </c>
      <c r="W140" s="38" t="s">
        <v>252</v>
      </c>
      <c r="Y140" s="36"/>
      <c r="Z140" s="36"/>
      <c r="AA140" s="36"/>
      <c r="AB140" s="36"/>
      <c r="AC140" s="36"/>
    </row>
    <row r="141" spans="1:29" x14ac:dyDescent="0.25">
      <c r="A141" s="38" t="s">
        <v>187</v>
      </c>
      <c r="B141" s="38" t="s">
        <v>221</v>
      </c>
      <c r="C141" s="40" t="s">
        <v>238</v>
      </c>
      <c r="D141" s="38" t="s">
        <v>41</v>
      </c>
      <c r="E141" s="38" t="s">
        <v>222</v>
      </c>
      <c r="G141" s="38" t="s">
        <v>187</v>
      </c>
      <c r="H141" s="38" t="s">
        <v>247</v>
      </c>
      <c r="I141" s="38" t="s">
        <v>234</v>
      </c>
      <c r="J141" s="38" t="s">
        <v>41</v>
      </c>
      <c r="K141" s="38" t="s">
        <v>252</v>
      </c>
      <c r="M141" s="38" t="s">
        <v>187</v>
      </c>
      <c r="N141" s="38" t="s">
        <v>221</v>
      </c>
      <c r="O141" s="40" t="s">
        <v>237</v>
      </c>
      <c r="P141" s="38" t="s">
        <v>41</v>
      </c>
      <c r="Q141" s="38" t="s">
        <v>222</v>
      </c>
      <c r="S141" s="38" t="s">
        <v>187</v>
      </c>
      <c r="T141" s="38" t="s">
        <v>247</v>
      </c>
      <c r="U141" s="38" t="s">
        <v>263</v>
      </c>
      <c r="V141" s="38" t="s">
        <v>41</v>
      </c>
      <c r="W141" s="38" t="s">
        <v>252</v>
      </c>
      <c r="Y141" s="36"/>
      <c r="Z141" s="36"/>
      <c r="AA141" s="36"/>
      <c r="AB141" s="36"/>
      <c r="AC141" s="36"/>
    </row>
    <row r="142" spans="1:29" x14ac:dyDescent="0.25">
      <c r="A142" s="36"/>
      <c r="B142" s="36"/>
      <c r="C142" s="36"/>
      <c r="D142" s="36"/>
      <c r="E142" s="36"/>
      <c r="G142" s="36"/>
      <c r="H142" s="36"/>
      <c r="I142" s="36"/>
      <c r="J142" s="36"/>
      <c r="K142" s="36"/>
      <c r="M142" s="38" t="s">
        <v>187</v>
      </c>
      <c r="N142" s="38" t="s">
        <v>221</v>
      </c>
      <c r="O142" s="40" t="s">
        <v>238</v>
      </c>
      <c r="P142" s="38" t="s">
        <v>41</v>
      </c>
      <c r="Q142" s="38" t="s">
        <v>222</v>
      </c>
      <c r="S142" s="38" t="s">
        <v>187</v>
      </c>
      <c r="T142" s="38" t="s">
        <v>247</v>
      </c>
      <c r="U142" s="38" t="s">
        <v>264</v>
      </c>
      <c r="V142" s="38" t="s">
        <v>41</v>
      </c>
      <c r="W142" s="38" t="s">
        <v>252</v>
      </c>
      <c r="Y142" s="36" t="s">
        <v>187</v>
      </c>
      <c r="Z142" s="36" t="s">
        <v>265</v>
      </c>
      <c r="AA142" s="36" t="s">
        <v>322</v>
      </c>
      <c r="AB142" s="36" t="s">
        <v>41</v>
      </c>
      <c r="AC142" s="38" t="s">
        <v>252</v>
      </c>
    </row>
    <row r="143" spans="1:29" x14ac:dyDescent="0.25">
      <c r="A143" s="38" t="s">
        <v>187</v>
      </c>
      <c r="B143" s="38" t="s">
        <v>247</v>
      </c>
      <c r="C143" s="38" t="s">
        <v>248</v>
      </c>
      <c r="D143" s="38" t="s">
        <v>41</v>
      </c>
      <c r="E143" s="38" t="s">
        <v>252</v>
      </c>
      <c r="G143" s="36"/>
      <c r="H143" s="36"/>
      <c r="I143" s="36"/>
      <c r="J143" s="36"/>
      <c r="K143" s="36"/>
      <c r="M143" s="36"/>
      <c r="N143" s="36"/>
      <c r="O143" s="36"/>
      <c r="P143" s="36"/>
      <c r="Q143" s="36"/>
      <c r="S143" s="36"/>
      <c r="T143" s="36"/>
      <c r="U143" s="36"/>
      <c r="V143" s="36"/>
      <c r="W143" s="36"/>
      <c r="Y143" s="36"/>
      <c r="Z143" s="36" t="s">
        <v>265</v>
      </c>
      <c r="AA143" s="36" t="s">
        <v>323</v>
      </c>
      <c r="AB143" s="36" t="s">
        <v>43</v>
      </c>
      <c r="AC143" s="38" t="s">
        <v>252</v>
      </c>
    </row>
    <row r="144" spans="1:29" x14ac:dyDescent="0.25">
      <c r="A144" s="38" t="s">
        <v>187</v>
      </c>
      <c r="B144" s="38" t="s">
        <v>247</v>
      </c>
      <c r="C144" s="38" t="s">
        <v>249</v>
      </c>
      <c r="D144" s="38" t="s">
        <v>41</v>
      </c>
      <c r="E144" s="38" t="s">
        <v>252</v>
      </c>
      <c r="G144" s="36"/>
      <c r="H144" s="36"/>
      <c r="I144" s="36"/>
      <c r="J144" s="36"/>
      <c r="K144" s="36"/>
      <c r="M144" s="38" t="s">
        <v>187</v>
      </c>
      <c r="N144" s="38" t="s">
        <v>247</v>
      </c>
      <c r="O144" s="38" t="s">
        <v>257</v>
      </c>
      <c r="P144" s="38" t="s">
        <v>41</v>
      </c>
      <c r="Q144" s="38" t="s">
        <v>252</v>
      </c>
      <c r="S144" s="36" t="s">
        <v>187</v>
      </c>
      <c r="T144" s="36" t="s">
        <v>265</v>
      </c>
      <c r="U144" s="36" t="s">
        <v>320</v>
      </c>
      <c r="V144" s="36" t="s">
        <v>41</v>
      </c>
      <c r="W144" s="38" t="s">
        <v>252</v>
      </c>
      <c r="Y144" s="36"/>
      <c r="Z144" s="36"/>
      <c r="AA144" s="36"/>
      <c r="AB144" s="36"/>
      <c r="AC144" s="36"/>
    </row>
    <row r="145" spans="1:29" x14ac:dyDescent="0.25">
      <c r="A145" s="38" t="s">
        <v>187</v>
      </c>
      <c r="B145" s="38" t="s">
        <v>247</v>
      </c>
      <c r="C145" s="38" t="s">
        <v>250</v>
      </c>
      <c r="D145" s="38" t="s">
        <v>41</v>
      </c>
      <c r="E145" s="38" t="s">
        <v>252</v>
      </c>
      <c r="G145" s="36"/>
      <c r="H145" s="36"/>
      <c r="I145" s="36"/>
      <c r="J145" s="36"/>
      <c r="K145" s="36"/>
      <c r="M145" s="38" t="s">
        <v>187</v>
      </c>
      <c r="N145" s="38" t="s">
        <v>247</v>
      </c>
      <c r="O145" s="38" t="s">
        <v>258</v>
      </c>
      <c r="P145" s="38" t="s">
        <v>41</v>
      </c>
      <c r="Q145" s="38" t="s">
        <v>252</v>
      </c>
      <c r="S145" s="36"/>
      <c r="T145" s="36"/>
      <c r="U145" s="36" t="s">
        <v>321</v>
      </c>
      <c r="V145" s="36" t="s">
        <v>43</v>
      </c>
      <c r="W145" s="38" t="s">
        <v>252</v>
      </c>
      <c r="Y145" s="36"/>
      <c r="Z145" s="36"/>
      <c r="AA145" s="36"/>
      <c r="AB145" s="36"/>
      <c r="AC145" s="36"/>
    </row>
    <row r="146" spans="1:29" x14ac:dyDescent="0.25">
      <c r="A146" s="38" t="s">
        <v>187</v>
      </c>
      <c r="B146" s="38" t="s">
        <v>247</v>
      </c>
      <c r="C146" s="38" t="s">
        <v>251</v>
      </c>
      <c r="D146" s="38" t="s">
        <v>41</v>
      </c>
      <c r="E146" s="38" t="s">
        <v>252</v>
      </c>
      <c r="G146" s="36"/>
      <c r="H146" s="36"/>
      <c r="I146" s="36"/>
      <c r="J146" s="36"/>
      <c r="K146" s="36"/>
      <c r="M146" s="38" t="s">
        <v>187</v>
      </c>
      <c r="N146" s="38" t="s">
        <v>247</v>
      </c>
      <c r="O146" s="38" t="s">
        <v>259</v>
      </c>
      <c r="P146" s="38" t="s">
        <v>41</v>
      </c>
      <c r="Q146" s="38" t="s">
        <v>252</v>
      </c>
      <c r="S146" s="36" t="s">
        <v>187</v>
      </c>
      <c r="T146" s="36" t="s">
        <v>265</v>
      </c>
      <c r="U146" s="36">
        <v>7</v>
      </c>
      <c r="V146" s="36" t="s">
        <v>42</v>
      </c>
      <c r="W146" s="36" t="s">
        <v>307</v>
      </c>
      <c r="Y146" s="36"/>
      <c r="Z146" s="36"/>
      <c r="AA146" s="36"/>
      <c r="AB146" s="36"/>
      <c r="AC146" s="36"/>
    </row>
    <row r="147" spans="1:29" x14ac:dyDescent="0.25">
      <c r="A147" s="36"/>
      <c r="B147" s="36"/>
      <c r="C147" s="36"/>
      <c r="D147" s="36"/>
      <c r="E147" s="36"/>
      <c r="G147" s="36"/>
      <c r="H147" s="36"/>
      <c r="I147" s="36"/>
      <c r="J147" s="36"/>
      <c r="K147" s="36"/>
      <c r="M147" s="38" t="s">
        <v>187</v>
      </c>
      <c r="N147" s="38" t="s">
        <v>247</v>
      </c>
      <c r="O147" s="38" t="s">
        <v>260</v>
      </c>
      <c r="P147" s="38" t="s">
        <v>41</v>
      </c>
      <c r="Q147" s="38" t="s">
        <v>252</v>
      </c>
      <c r="S147" s="36"/>
      <c r="T147" s="36"/>
      <c r="U147" s="36">
        <v>10</v>
      </c>
      <c r="V147" s="36" t="s">
        <v>42</v>
      </c>
      <c r="W147" s="36" t="s">
        <v>331</v>
      </c>
      <c r="Y147" s="36"/>
      <c r="Z147" s="36"/>
      <c r="AA147" s="36"/>
      <c r="AB147" s="36"/>
      <c r="AC147" s="36"/>
    </row>
    <row r="148" spans="1:29" x14ac:dyDescent="0.25">
      <c r="A148" s="36" t="s">
        <v>187</v>
      </c>
      <c r="B148" s="36" t="s">
        <v>265</v>
      </c>
      <c r="C148" s="36" t="s">
        <v>313</v>
      </c>
      <c r="D148" s="36" t="s">
        <v>41</v>
      </c>
      <c r="E148" s="38" t="s">
        <v>252</v>
      </c>
      <c r="G148" s="36"/>
      <c r="H148" s="36"/>
      <c r="I148" s="36"/>
      <c r="J148" s="36"/>
      <c r="K148" s="36"/>
      <c r="M148" s="36"/>
      <c r="N148" s="36"/>
      <c r="O148" s="36"/>
      <c r="P148" s="36"/>
      <c r="Q148" s="36"/>
      <c r="S148" s="36"/>
      <c r="T148" s="36"/>
      <c r="U148" s="36"/>
      <c r="V148" s="36"/>
      <c r="W148" s="36"/>
      <c r="Y148" s="36"/>
      <c r="Z148" s="36"/>
      <c r="AA148" s="36"/>
      <c r="AB148" s="36"/>
      <c r="AC148" s="36"/>
    </row>
    <row r="149" spans="1:29" x14ac:dyDescent="0.25">
      <c r="A149" s="36"/>
      <c r="B149" s="36" t="s">
        <v>265</v>
      </c>
      <c r="C149" s="36" t="s">
        <v>317</v>
      </c>
      <c r="D149" s="36" t="s">
        <v>43</v>
      </c>
      <c r="E149" s="38" t="s">
        <v>252</v>
      </c>
      <c r="G149" s="36"/>
      <c r="H149" s="36"/>
      <c r="I149" s="36"/>
      <c r="J149" s="36"/>
      <c r="K149" s="36"/>
      <c r="M149" s="36" t="s">
        <v>187</v>
      </c>
      <c r="N149" s="36" t="s">
        <v>265</v>
      </c>
      <c r="O149" s="36" t="s">
        <v>318</v>
      </c>
      <c r="P149" s="36" t="s">
        <v>41</v>
      </c>
      <c r="Q149" s="38" t="s">
        <v>252</v>
      </c>
      <c r="S149" s="36"/>
      <c r="T149" s="36"/>
      <c r="U149" s="36"/>
      <c r="V149" s="36"/>
      <c r="W149" s="36"/>
      <c r="Y149" s="36"/>
      <c r="Z149" s="36"/>
      <c r="AA149" s="36"/>
      <c r="AB149" s="36"/>
      <c r="AC149" s="36"/>
    </row>
    <row r="150" spans="1:29" x14ac:dyDescent="0.25">
      <c r="A150" s="36"/>
      <c r="B150" s="36"/>
      <c r="C150" s="36"/>
      <c r="D150" s="36"/>
      <c r="E150" s="36"/>
      <c r="G150" s="36"/>
      <c r="H150" s="36"/>
      <c r="I150" s="36"/>
      <c r="J150" s="36"/>
      <c r="K150" s="36"/>
      <c r="M150" s="36"/>
      <c r="N150" s="36" t="s">
        <v>265</v>
      </c>
      <c r="O150" s="36" t="s">
        <v>319</v>
      </c>
      <c r="P150" s="36" t="s">
        <v>43</v>
      </c>
      <c r="Q150" s="38" t="s">
        <v>252</v>
      </c>
      <c r="S150" s="36"/>
      <c r="T150" s="36"/>
      <c r="U150" s="36"/>
      <c r="V150" s="36"/>
      <c r="W150" s="36"/>
      <c r="Y150" s="36"/>
      <c r="Z150" s="36"/>
      <c r="AA150" s="36"/>
      <c r="AB150" s="36"/>
      <c r="AC150" s="36"/>
    </row>
    <row r="152" spans="1:29" hidden="1" x14ac:dyDescent="0.25">
      <c r="A152" s="27" t="s">
        <v>30</v>
      </c>
      <c r="B152" s="27"/>
      <c r="C152" s="27"/>
      <c r="D152" s="27"/>
      <c r="E152" s="27"/>
      <c r="G152" s="27" t="s">
        <v>31</v>
      </c>
      <c r="H152" s="27"/>
      <c r="I152" s="27"/>
      <c r="J152" s="27"/>
      <c r="K152" s="27"/>
      <c r="M152" s="27" t="s">
        <v>32</v>
      </c>
      <c r="N152" s="27"/>
      <c r="O152" s="27"/>
      <c r="P152" s="27"/>
      <c r="Q152" s="27"/>
      <c r="S152" s="27" t="s">
        <v>33</v>
      </c>
      <c r="T152" s="27"/>
      <c r="U152" s="27"/>
      <c r="V152" s="27"/>
      <c r="W152" s="27"/>
      <c r="Y152" s="27" t="s">
        <v>34</v>
      </c>
      <c r="Z152" s="27"/>
      <c r="AA152" s="27"/>
      <c r="AB152" s="27"/>
      <c r="AC152" s="27"/>
    </row>
    <row r="153" spans="1:29" s="32" customFormat="1" x14ac:dyDescent="0.25">
      <c r="A153" s="28">
        <f>Y115+3</f>
        <v>44277</v>
      </c>
      <c r="B153" s="29"/>
      <c r="C153" s="29"/>
      <c r="D153" s="29"/>
      <c r="E153" s="29"/>
      <c r="G153" s="28">
        <f>A153+1</f>
        <v>44278</v>
      </c>
      <c r="H153" s="29"/>
      <c r="I153" s="29"/>
      <c r="J153" s="29"/>
      <c r="K153" s="29"/>
      <c r="M153" s="28">
        <f>G153+1</f>
        <v>44279</v>
      </c>
      <c r="N153" s="29"/>
      <c r="O153" s="29"/>
      <c r="P153" s="29"/>
      <c r="Q153" s="29"/>
      <c r="S153" s="28">
        <f>M153+1</f>
        <v>44280</v>
      </c>
      <c r="T153" s="29"/>
      <c r="U153" s="29"/>
      <c r="V153" s="29"/>
      <c r="W153" s="29"/>
      <c r="Y153" s="28">
        <f>S153+1</f>
        <v>44281</v>
      </c>
      <c r="Z153" s="29"/>
      <c r="AA153" s="29"/>
      <c r="AB153" s="29"/>
      <c r="AC153" s="29"/>
    </row>
    <row r="154" spans="1:29" s="32" customFormat="1" x14ac:dyDescent="0.25">
      <c r="A154" s="33" t="s">
        <v>6</v>
      </c>
      <c r="B154" s="33" t="s">
        <v>6</v>
      </c>
      <c r="C154" s="33" t="s">
        <v>7</v>
      </c>
      <c r="D154" s="33" t="s">
        <v>8</v>
      </c>
      <c r="E154" s="33" t="s">
        <v>44</v>
      </c>
      <c r="G154" s="33" t="s">
        <v>6</v>
      </c>
      <c r="H154" s="33" t="s">
        <v>6</v>
      </c>
      <c r="I154" s="33" t="s">
        <v>7</v>
      </c>
      <c r="J154" s="33" t="s">
        <v>8</v>
      </c>
      <c r="K154" s="33" t="s">
        <v>44</v>
      </c>
      <c r="M154" s="33" t="s">
        <v>6</v>
      </c>
      <c r="N154" s="33" t="s">
        <v>6</v>
      </c>
      <c r="O154" s="33" t="s">
        <v>7</v>
      </c>
      <c r="P154" s="33" t="s">
        <v>8</v>
      </c>
      <c r="Q154" s="33" t="s">
        <v>44</v>
      </c>
      <c r="S154" s="33" t="s">
        <v>6</v>
      </c>
      <c r="T154" s="33" t="s">
        <v>6</v>
      </c>
      <c r="U154" s="33" t="s">
        <v>7</v>
      </c>
      <c r="V154" s="33" t="s">
        <v>8</v>
      </c>
      <c r="W154" s="33" t="s">
        <v>44</v>
      </c>
      <c r="Y154" s="33" t="s">
        <v>6</v>
      </c>
      <c r="Z154" s="33" t="s">
        <v>6</v>
      </c>
      <c r="AA154" s="33" t="s">
        <v>7</v>
      </c>
      <c r="AB154" s="33" t="s">
        <v>8</v>
      </c>
      <c r="AC154" s="33" t="s">
        <v>44</v>
      </c>
    </row>
    <row r="155" spans="1:29" x14ac:dyDescent="0.25">
      <c r="A155" s="34" t="s">
        <v>268</v>
      </c>
      <c r="B155" s="34" t="s">
        <v>188</v>
      </c>
      <c r="C155" s="34" t="s">
        <v>269</v>
      </c>
      <c r="D155" s="34" t="s">
        <v>41</v>
      </c>
      <c r="E155" s="35" t="s">
        <v>190</v>
      </c>
      <c r="G155" s="34" t="s">
        <v>268</v>
      </c>
      <c r="H155" s="34" t="s">
        <v>188</v>
      </c>
      <c r="I155" s="34" t="s">
        <v>271</v>
      </c>
      <c r="J155" s="34" t="s">
        <v>41</v>
      </c>
      <c r="K155" s="35" t="s">
        <v>190</v>
      </c>
      <c r="M155" s="34" t="s">
        <v>268</v>
      </c>
      <c r="N155" s="34" t="s">
        <v>188</v>
      </c>
      <c r="O155" s="34" t="s">
        <v>280</v>
      </c>
      <c r="P155" s="34" t="s">
        <v>41</v>
      </c>
      <c r="Q155" s="35" t="s">
        <v>190</v>
      </c>
      <c r="S155" s="34" t="s">
        <v>268</v>
      </c>
      <c r="T155" s="34" t="s">
        <v>188</v>
      </c>
      <c r="U155" s="34" t="s">
        <v>297</v>
      </c>
      <c r="V155" s="34" t="s">
        <v>41</v>
      </c>
      <c r="W155" s="35" t="s">
        <v>190</v>
      </c>
      <c r="Y155" s="36"/>
      <c r="Z155" s="36"/>
      <c r="AA155" s="36"/>
      <c r="AB155" s="36"/>
      <c r="AC155" s="36"/>
    </row>
    <row r="156" spans="1:29" x14ac:dyDescent="0.25">
      <c r="A156" s="34" t="s">
        <v>268</v>
      </c>
      <c r="B156" s="34" t="s">
        <v>188</v>
      </c>
      <c r="C156" s="34" t="s">
        <v>270</v>
      </c>
      <c r="D156" s="34" t="s">
        <v>41</v>
      </c>
      <c r="E156" s="35" t="s">
        <v>190</v>
      </c>
      <c r="G156" s="34" t="s">
        <v>268</v>
      </c>
      <c r="H156" s="34" t="s">
        <v>188</v>
      </c>
      <c r="I156" s="34" t="s">
        <v>272</v>
      </c>
      <c r="J156" s="34" t="s">
        <v>41</v>
      </c>
      <c r="K156" s="35" t="s">
        <v>190</v>
      </c>
      <c r="M156" s="34" t="s">
        <v>268</v>
      </c>
      <c r="N156" s="34" t="s">
        <v>188</v>
      </c>
      <c r="O156" s="34" t="s">
        <v>285</v>
      </c>
      <c r="P156" s="34" t="s">
        <v>41</v>
      </c>
      <c r="Q156" s="35" t="s">
        <v>190</v>
      </c>
      <c r="S156" s="34" t="s">
        <v>268</v>
      </c>
      <c r="T156" s="34" t="s">
        <v>188</v>
      </c>
      <c r="U156" s="34" t="s">
        <v>298</v>
      </c>
      <c r="V156" s="34" t="s">
        <v>41</v>
      </c>
      <c r="W156" s="35" t="s">
        <v>190</v>
      </c>
      <c r="Y156" s="36"/>
      <c r="Z156" s="36"/>
      <c r="AA156" s="36"/>
      <c r="AB156" s="36"/>
      <c r="AC156" s="36"/>
    </row>
    <row r="157" spans="1:29" x14ac:dyDescent="0.25">
      <c r="A157" s="34" t="s">
        <v>268</v>
      </c>
      <c r="B157" s="34" t="s">
        <v>188</v>
      </c>
      <c r="C157" s="34" t="s">
        <v>286</v>
      </c>
      <c r="D157" s="34" t="s">
        <v>41</v>
      </c>
      <c r="E157" s="35" t="s">
        <v>190</v>
      </c>
      <c r="G157" s="34"/>
      <c r="H157" s="34"/>
      <c r="I157" s="34"/>
      <c r="J157" s="34"/>
      <c r="K157" s="34"/>
      <c r="M157" s="34"/>
      <c r="N157" s="34"/>
      <c r="O157" s="34"/>
      <c r="P157" s="34"/>
      <c r="Q157" s="35"/>
      <c r="S157" s="34"/>
      <c r="T157" s="34"/>
      <c r="U157" s="34"/>
      <c r="V157" s="34"/>
      <c r="W157" s="34"/>
      <c r="Y157" s="36"/>
      <c r="Z157" s="36"/>
      <c r="AA157" s="36"/>
      <c r="AB157" s="36"/>
      <c r="AC157" s="36"/>
    </row>
    <row r="158" spans="1:29" x14ac:dyDescent="0.25">
      <c r="A158" s="36"/>
      <c r="B158" s="36"/>
      <c r="C158" s="36"/>
      <c r="D158" s="36"/>
      <c r="E158" s="36"/>
      <c r="G158" s="34" t="s">
        <v>268</v>
      </c>
      <c r="H158" s="34" t="s">
        <v>265</v>
      </c>
      <c r="I158" s="34" t="s">
        <v>289</v>
      </c>
      <c r="J158" s="34" t="s">
        <v>41</v>
      </c>
      <c r="K158" s="34" t="s">
        <v>252</v>
      </c>
      <c r="M158" s="34" t="s">
        <v>268</v>
      </c>
      <c r="N158" s="34" t="s">
        <v>247</v>
      </c>
      <c r="O158" s="34" t="s">
        <v>294</v>
      </c>
      <c r="P158" s="34" t="s">
        <v>41</v>
      </c>
      <c r="Q158" s="34" t="s">
        <v>276</v>
      </c>
      <c r="S158" s="34" t="s">
        <v>268</v>
      </c>
      <c r="T158" s="34" t="s">
        <v>247</v>
      </c>
      <c r="U158" s="34" t="s">
        <v>209</v>
      </c>
      <c r="V158" s="34" t="s">
        <v>41</v>
      </c>
      <c r="W158" s="34" t="s">
        <v>276</v>
      </c>
      <c r="Y158" s="36"/>
      <c r="Z158" s="36"/>
      <c r="AA158" s="36"/>
      <c r="AB158" s="36"/>
      <c r="AC158" s="36"/>
    </row>
    <row r="159" spans="1:29" x14ac:dyDescent="0.25">
      <c r="A159" s="36"/>
      <c r="B159" s="36"/>
      <c r="C159" s="36"/>
      <c r="D159" s="36"/>
      <c r="E159" s="36"/>
      <c r="G159" s="34" t="s">
        <v>268</v>
      </c>
      <c r="H159" s="34" t="s">
        <v>265</v>
      </c>
      <c r="I159" s="34" t="s">
        <v>290</v>
      </c>
      <c r="J159" s="34" t="s">
        <v>41</v>
      </c>
      <c r="K159" s="34" t="s">
        <v>252</v>
      </c>
      <c r="M159" s="34" t="s">
        <v>268</v>
      </c>
      <c r="N159" s="34" t="s">
        <v>247</v>
      </c>
      <c r="O159" s="34" t="s">
        <v>295</v>
      </c>
      <c r="P159" s="34" t="s">
        <v>41</v>
      </c>
      <c r="Q159" s="34" t="s">
        <v>276</v>
      </c>
      <c r="S159" s="34" t="s">
        <v>268</v>
      </c>
      <c r="T159" s="34" t="s">
        <v>247</v>
      </c>
      <c r="U159" s="34" t="s">
        <v>210</v>
      </c>
      <c r="V159" s="34" t="s">
        <v>41</v>
      </c>
      <c r="W159" s="34" t="s">
        <v>276</v>
      </c>
      <c r="Y159" s="36"/>
      <c r="Z159" s="36"/>
      <c r="AA159" s="36"/>
      <c r="AB159" s="36"/>
      <c r="AC159" s="36"/>
    </row>
    <row r="160" spans="1:29" x14ac:dyDescent="0.25">
      <c r="A160" s="36"/>
      <c r="B160" s="36"/>
      <c r="C160" s="36"/>
      <c r="D160" s="36"/>
      <c r="E160" s="36"/>
      <c r="G160" s="34" t="s">
        <v>268</v>
      </c>
      <c r="H160" s="34" t="s">
        <v>265</v>
      </c>
      <c r="I160" s="34" t="s">
        <v>291</v>
      </c>
      <c r="J160" s="34" t="s">
        <v>41</v>
      </c>
      <c r="K160" s="34" t="s">
        <v>252</v>
      </c>
      <c r="M160" s="34" t="s">
        <v>268</v>
      </c>
      <c r="N160" s="34" t="s">
        <v>247</v>
      </c>
      <c r="O160" s="34" t="s">
        <v>296</v>
      </c>
      <c r="P160" s="34" t="s">
        <v>41</v>
      </c>
      <c r="Q160" s="34" t="s">
        <v>276</v>
      </c>
      <c r="S160" s="34" t="s">
        <v>268</v>
      </c>
      <c r="T160" s="34" t="s">
        <v>247</v>
      </c>
      <c r="U160" s="34" t="s">
        <v>211</v>
      </c>
      <c r="V160" s="34" t="s">
        <v>41</v>
      </c>
      <c r="W160" s="34" t="s">
        <v>276</v>
      </c>
      <c r="Y160" s="36"/>
      <c r="Z160" s="36"/>
      <c r="AA160" s="36"/>
      <c r="AB160" s="36"/>
      <c r="AC160" s="36"/>
    </row>
    <row r="161" spans="1:29" x14ac:dyDescent="0.25">
      <c r="A161" s="36"/>
      <c r="B161" s="36"/>
      <c r="C161" s="36"/>
      <c r="D161" s="36"/>
      <c r="E161" s="36"/>
      <c r="G161" s="34" t="s">
        <v>268</v>
      </c>
      <c r="H161" s="34" t="s">
        <v>265</v>
      </c>
      <c r="I161" s="34" t="s">
        <v>292</v>
      </c>
      <c r="J161" s="34" t="s">
        <v>41</v>
      </c>
      <c r="K161" s="34" t="s">
        <v>252</v>
      </c>
      <c r="M161" s="36"/>
      <c r="N161" s="36"/>
      <c r="O161" s="36"/>
      <c r="P161" s="36"/>
      <c r="Q161" s="36"/>
      <c r="S161" s="36"/>
      <c r="T161" s="36"/>
      <c r="U161" s="36"/>
      <c r="V161" s="36"/>
      <c r="W161" s="36"/>
      <c r="Y161" s="36"/>
      <c r="Z161" s="36"/>
      <c r="AA161" s="36"/>
      <c r="AB161" s="36"/>
      <c r="AC161" s="36"/>
    </row>
    <row r="162" spans="1:29" x14ac:dyDescent="0.25">
      <c r="A162" s="36"/>
      <c r="B162" s="36"/>
      <c r="C162" s="36"/>
      <c r="D162" s="36"/>
      <c r="E162" s="36"/>
      <c r="G162" s="34" t="s">
        <v>268</v>
      </c>
      <c r="H162" s="34" t="s">
        <v>265</v>
      </c>
      <c r="I162" s="34" t="s">
        <v>293</v>
      </c>
      <c r="J162" s="34" t="s">
        <v>42</v>
      </c>
      <c r="K162" s="37" t="s">
        <v>277</v>
      </c>
      <c r="M162" s="36"/>
      <c r="N162" s="36"/>
      <c r="O162" s="36"/>
      <c r="P162" s="36"/>
      <c r="Q162" s="36"/>
      <c r="S162" s="36"/>
      <c r="T162" s="36"/>
      <c r="U162" s="36"/>
      <c r="V162" s="36"/>
      <c r="W162" s="36"/>
      <c r="Y162" s="36"/>
      <c r="Z162" s="36"/>
      <c r="AA162" s="36"/>
      <c r="AB162" s="36"/>
      <c r="AC162" s="36"/>
    </row>
    <row r="163" spans="1:29" x14ac:dyDescent="0.25">
      <c r="A163" s="36"/>
      <c r="B163" s="36"/>
      <c r="C163" s="36"/>
      <c r="D163" s="36"/>
      <c r="E163" s="36"/>
      <c r="G163" s="36"/>
      <c r="H163" s="36"/>
      <c r="I163" s="36"/>
      <c r="J163" s="36"/>
      <c r="K163" s="36"/>
      <c r="M163" s="36"/>
      <c r="N163" s="36"/>
      <c r="O163" s="36"/>
      <c r="P163" s="36"/>
      <c r="Q163" s="36"/>
      <c r="S163" s="36"/>
      <c r="T163" s="36"/>
      <c r="U163" s="36"/>
      <c r="V163" s="36"/>
      <c r="W163" s="36"/>
      <c r="Y163" s="36"/>
      <c r="Z163" s="36"/>
      <c r="AA163" s="36"/>
      <c r="AB163" s="36"/>
      <c r="AC163" s="36"/>
    </row>
    <row r="164" spans="1:29" x14ac:dyDescent="0.25">
      <c r="A164" s="36"/>
      <c r="B164" s="36"/>
      <c r="C164" s="36"/>
      <c r="D164" s="36"/>
      <c r="E164" s="36"/>
      <c r="G164" s="38" t="s">
        <v>187</v>
      </c>
      <c r="H164" s="38" t="s">
        <v>188</v>
      </c>
      <c r="I164" s="38" t="s">
        <v>196</v>
      </c>
      <c r="J164" s="38" t="s">
        <v>41</v>
      </c>
      <c r="K164" s="38" t="s">
        <v>190</v>
      </c>
      <c r="M164" s="38" t="s">
        <v>187</v>
      </c>
      <c r="N164" s="38" t="s">
        <v>188</v>
      </c>
      <c r="O164" s="38" t="s">
        <v>202</v>
      </c>
      <c r="P164" s="38" t="s">
        <v>41</v>
      </c>
      <c r="Q164" s="38" t="s">
        <v>190</v>
      </c>
      <c r="S164" s="38" t="s">
        <v>187</v>
      </c>
      <c r="T164" s="38" t="s">
        <v>188</v>
      </c>
      <c r="U164" s="38" t="s">
        <v>209</v>
      </c>
      <c r="V164" s="38" t="s">
        <v>41</v>
      </c>
      <c r="W164" s="38" t="s">
        <v>190</v>
      </c>
      <c r="Y164" s="38" t="s">
        <v>187</v>
      </c>
      <c r="Z164" s="38" t="s">
        <v>188</v>
      </c>
      <c r="AA164" s="38" t="s">
        <v>217</v>
      </c>
      <c r="AB164" s="38" t="s">
        <v>41</v>
      </c>
      <c r="AC164" s="38" t="s">
        <v>190</v>
      </c>
    </row>
    <row r="165" spans="1:29" x14ac:dyDescent="0.25">
      <c r="A165" s="38" t="s">
        <v>187</v>
      </c>
      <c r="B165" s="38" t="s">
        <v>188</v>
      </c>
      <c r="C165" s="38" t="s">
        <v>189</v>
      </c>
      <c r="D165" s="38" t="s">
        <v>41</v>
      </c>
      <c r="E165" s="38" t="s">
        <v>190</v>
      </c>
      <c r="G165" s="38" t="s">
        <v>187</v>
      </c>
      <c r="H165" s="38" t="s">
        <v>188</v>
      </c>
      <c r="I165" s="38" t="s">
        <v>197</v>
      </c>
      <c r="J165" s="38" t="s">
        <v>41</v>
      </c>
      <c r="K165" s="38" t="s">
        <v>190</v>
      </c>
      <c r="M165" s="38" t="s">
        <v>187</v>
      </c>
      <c r="N165" s="38" t="s">
        <v>188</v>
      </c>
      <c r="O165" s="38" t="s">
        <v>203</v>
      </c>
      <c r="P165" s="38" t="s">
        <v>41</v>
      </c>
      <c r="Q165" s="38" t="s">
        <v>190</v>
      </c>
      <c r="S165" s="38" t="s">
        <v>187</v>
      </c>
      <c r="T165" s="38" t="s">
        <v>188</v>
      </c>
      <c r="U165" s="38" t="s">
        <v>210</v>
      </c>
      <c r="V165" s="38" t="s">
        <v>41</v>
      </c>
      <c r="W165" s="38" t="s">
        <v>190</v>
      </c>
      <c r="Y165" s="38" t="s">
        <v>187</v>
      </c>
      <c r="Z165" s="38" t="s">
        <v>188</v>
      </c>
      <c r="AA165" s="38" t="s">
        <v>218</v>
      </c>
      <c r="AB165" s="38" t="s">
        <v>41</v>
      </c>
      <c r="AC165" s="38" t="s">
        <v>190</v>
      </c>
    </row>
    <row r="166" spans="1:29" x14ac:dyDescent="0.25">
      <c r="A166" s="38" t="s">
        <v>187</v>
      </c>
      <c r="B166" s="38" t="s">
        <v>188</v>
      </c>
      <c r="C166" s="38" t="s">
        <v>191</v>
      </c>
      <c r="D166" s="38" t="s">
        <v>41</v>
      </c>
      <c r="E166" s="38" t="s">
        <v>190</v>
      </c>
      <c r="G166" s="38" t="s">
        <v>187</v>
      </c>
      <c r="H166" s="38" t="s">
        <v>188</v>
      </c>
      <c r="I166" s="38" t="s">
        <v>198</v>
      </c>
      <c r="J166" s="38" t="s">
        <v>41</v>
      </c>
      <c r="K166" s="38" t="s">
        <v>190</v>
      </c>
      <c r="M166" s="38" t="s">
        <v>187</v>
      </c>
      <c r="N166" s="38" t="s">
        <v>188</v>
      </c>
      <c r="O166" s="38" t="s">
        <v>204</v>
      </c>
      <c r="P166" s="38" t="s">
        <v>41</v>
      </c>
      <c r="Q166" s="38" t="s">
        <v>190</v>
      </c>
      <c r="S166" s="38" t="s">
        <v>187</v>
      </c>
      <c r="T166" s="38" t="s">
        <v>188</v>
      </c>
      <c r="U166" s="38" t="s">
        <v>211</v>
      </c>
      <c r="V166" s="38" t="s">
        <v>41</v>
      </c>
      <c r="W166" s="38" t="s">
        <v>190</v>
      </c>
      <c r="Y166" s="38" t="s">
        <v>187</v>
      </c>
      <c r="Z166" s="38" t="s">
        <v>188</v>
      </c>
      <c r="AA166" s="38" t="s">
        <v>219</v>
      </c>
      <c r="AB166" s="38" t="s">
        <v>41</v>
      </c>
      <c r="AC166" s="38" t="s">
        <v>190</v>
      </c>
    </row>
    <row r="167" spans="1:29" x14ac:dyDescent="0.25">
      <c r="A167" s="38" t="s">
        <v>187</v>
      </c>
      <c r="B167" s="38" t="s">
        <v>188</v>
      </c>
      <c r="C167" s="38" t="s">
        <v>192</v>
      </c>
      <c r="D167" s="38" t="s">
        <v>41</v>
      </c>
      <c r="E167" s="38" t="s">
        <v>190</v>
      </c>
      <c r="G167" s="38" t="s">
        <v>187</v>
      </c>
      <c r="H167" s="38" t="s">
        <v>188</v>
      </c>
      <c r="I167" s="38" t="s">
        <v>199</v>
      </c>
      <c r="J167" s="38" t="s">
        <v>41</v>
      </c>
      <c r="K167" s="38" t="s">
        <v>190</v>
      </c>
      <c r="M167" s="38" t="s">
        <v>187</v>
      </c>
      <c r="N167" s="38" t="s">
        <v>188</v>
      </c>
      <c r="O167" s="38" t="s">
        <v>205</v>
      </c>
      <c r="P167" s="38" t="s">
        <v>41</v>
      </c>
      <c r="Q167" s="38" t="s">
        <v>190</v>
      </c>
      <c r="S167" s="38" t="s">
        <v>187</v>
      </c>
      <c r="T167" s="38" t="s">
        <v>188</v>
      </c>
      <c r="U167" s="38" t="s">
        <v>212</v>
      </c>
      <c r="V167" s="38" t="s">
        <v>41</v>
      </c>
      <c r="W167" s="38" t="s">
        <v>190</v>
      </c>
      <c r="Y167" s="38" t="s">
        <v>187</v>
      </c>
      <c r="Z167" s="38" t="s">
        <v>188</v>
      </c>
      <c r="AA167" s="38" t="s">
        <v>220</v>
      </c>
      <c r="AB167" s="38" t="s">
        <v>41</v>
      </c>
      <c r="AC167" s="38" t="s">
        <v>190</v>
      </c>
    </row>
    <row r="168" spans="1:29" x14ac:dyDescent="0.25">
      <c r="A168" s="38" t="s">
        <v>187</v>
      </c>
      <c r="B168" s="38" t="s">
        <v>188</v>
      </c>
      <c r="C168" s="38" t="s">
        <v>193</v>
      </c>
      <c r="D168" s="38" t="s">
        <v>41</v>
      </c>
      <c r="E168" s="38" t="s">
        <v>190</v>
      </c>
      <c r="G168" s="38" t="s">
        <v>187</v>
      </c>
      <c r="H168" s="38" t="s">
        <v>188</v>
      </c>
      <c r="I168" s="38" t="s">
        <v>200</v>
      </c>
      <c r="J168" s="38" t="s">
        <v>41</v>
      </c>
      <c r="K168" s="38" t="s">
        <v>190</v>
      </c>
      <c r="M168" s="38" t="s">
        <v>187</v>
      </c>
      <c r="N168" s="38" t="s">
        <v>188</v>
      </c>
      <c r="O168" s="38" t="s">
        <v>206</v>
      </c>
      <c r="P168" s="38" t="s">
        <v>41</v>
      </c>
      <c r="Q168" s="38" t="s">
        <v>190</v>
      </c>
      <c r="S168" s="38" t="s">
        <v>187</v>
      </c>
      <c r="T168" s="38" t="s">
        <v>188</v>
      </c>
      <c r="U168" s="38" t="s">
        <v>213</v>
      </c>
      <c r="V168" s="38" t="s">
        <v>41</v>
      </c>
      <c r="W168" s="38" t="s">
        <v>190</v>
      </c>
      <c r="Y168" s="36"/>
      <c r="Z168" s="36"/>
      <c r="AA168" s="36"/>
      <c r="AB168" s="36"/>
      <c r="AC168" s="36"/>
    </row>
    <row r="169" spans="1:29" x14ac:dyDescent="0.25">
      <c r="A169" s="38" t="s">
        <v>187</v>
      </c>
      <c r="B169" s="38" t="s">
        <v>188</v>
      </c>
      <c r="C169" s="38" t="s">
        <v>194</v>
      </c>
      <c r="D169" s="38" t="s">
        <v>41</v>
      </c>
      <c r="E169" s="38" t="s">
        <v>190</v>
      </c>
      <c r="G169" s="38" t="s">
        <v>187</v>
      </c>
      <c r="H169" s="38" t="s">
        <v>188</v>
      </c>
      <c r="I169" s="38" t="s">
        <v>201</v>
      </c>
      <c r="J169" s="38" t="s">
        <v>41</v>
      </c>
      <c r="K169" s="38" t="s">
        <v>190</v>
      </c>
      <c r="M169" s="38" t="s">
        <v>187</v>
      </c>
      <c r="N169" s="38" t="s">
        <v>188</v>
      </c>
      <c r="O169" s="38" t="s">
        <v>207</v>
      </c>
      <c r="P169" s="38" t="s">
        <v>41</v>
      </c>
      <c r="Q169" s="38" t="s">
        <v>190</v>
      </c>
      <c r="S169" s="38" t="s">
        <v>187</v>
      </c>
      <c r="T169" s="38" t="s">
        <v>188</v>
      </c>
      <c r="U169" s="38" t="s">
        <v>214</v>
      </c>
      <c r="V169" s="38" t="s">
        <v>41</v>
      </c>
      <c r="W169" s="38" t="s">
        <v>190</v>
      </c>
      <c r="Y169" s="36"/>
      <c r="Z169" s="36"/>
      <c r="AA169" s="36"/>
      <c r="AB169" s="36"/>
      <c r="AC169" s="36"/>
    </row>
    <row r="170" spans="1:29" x14ac:dyDescent="0.25">
      <c r="A170" s="38" t="s">
        <v>187</v>
      </c>
      <c r="B170" s="38" t="s">
        <v>188</v>
      </c>
      <c r="C170" s="38" t="s">
        <v>195</v>
      </c>
      <c r="D170" s="38" t="s">
        <v>41</v>
      </c>
      <c r="E170" s="38" t="s">
        <v>190</v>
      </c>
      <c r="G170" s="36"/>
      <c r="H170" s="36"/>
      <c r="I170" s="36"/>
      <c r="J170" s="36"/>
      <c r="K170" s="36"/>
      <c r="M170" s="38" t="s">
        <v>187</v>
      </c>
      <c r="N170" s="38" t="s">
        <v>188</v>
      </c>
      <c r="O170" s="38" t="s">
        <v>208</v>
      </c>
      <c r="P170" s="38" t="s">
        <v>41</v>
      </c>
      <c r="Q170" s="38" t="s">
        <v>190</v>
      </c>
      <c r="S170" s="38" t="s">
        <v>187</v>
      </c>
      <c r="T170" s="38" t="s">
        <v>188</v>
      </c>
      <c r="U170" s="38" t="s">
        <v>215</v>
      </c>
      <c r="V170" s="38" t="s">
        <v>41</v>
      </c>
      <c r="W170" s="38" t="s">
        <v>190</v>
      </c>
      <c r="Y170" s="38" t="s">
        <v>187</v>
      </c>
      <c r="Z170" s="38" t="s">
        <v>221</v>
      </c>
      <c r="AA170" s="39" t="s">
        <v>239</v>
      </c>
      <c r="AB170" s="38" t="s">
        <v>41</v>
      </c>
      <c r="AC170" s="38" t="s">
        <v>222</v>
      </c>
    </row>
    <row r="171" spans="1:29" x14ac:dyDescent="0.25">
      <c r="A171" s="36"/>
      <c r="B171" s="36"/>
      <c r="C171" s="36"/>
      <c r="D171" s="36"/>
      <c r="E171" s="36"/>
      <c r="G171" s="36"/>
      <c r="H171" s="36"/>
      <c r="I171" s="36"/>
      <c r="J171" s="36"/>
      <c r="K171" s="36"/>
      <c r="M171" s="36"/>
      <c r="N171" s="36"/>
      <c r="O171" s="36"/>
      <c r="P171" s="36"/>
      <c r="Q171" s="36"/>
      <c r="S171" s="38" t="s">
        <v>187</v>
      </c>
      <c r="T171" s="38" t="s">
        <v>188</v>
      </c>
      <c r="U171" s="38" t="s">
        <v>216</v>
      </c>
      <c r="V171" s="38" t="s">
        <v>41</v>
      </c>
      <c r="W171" s="38" t="s">
        <v>190</v>
      </c>
      <c r="Y171" s="38" t="s">
        <v>187</v>
      </c>
      <c r="Z171" s="38" t="s">
        <v>221</v>
      </c>
      <c r="AA171" s="40" t="s">
        <v>240</v>
      </c>
      <c r="AB171" s="38" t="s">
        <v>41</v>
      </c>
      <c r="AC171" s="38" t="s">
        <v>222</v>
      </c>
    </row>
    <row r="172" spans="1:29" x14ac:dyDescent="0.25">
      <c r="A172" s="38" t="s">
        <v>187</v>
      </c>
      <c r="B172" s="38" t="s">
        <v>221</v>
      </c>
      <c r="C172" s="39" t="s">
        <v>239</v>
      </c>
      <c r="D172" s="38" t="s">
        <v>41</v>
      </c>
      <c r="E172" s="38" t="s">
        <v>222</v>
      </c>
      <c r="G172" s="36"/>
      <c r="H172" s="36"/>
      <c r="I172" s="36"/>
      <c r="J172" s="36"/>
      <c r="K172" s="36"/>
      <c r="M172" s="36"/>
      <c r="N172" s="36"/>
      <c r="O172" s="36"/>
      <c r="P172" s="36"/>
      <c r="Q172" s="36"/>
      <c r="S172" s="36"/>
      <c r="T172" s="36"/>
      <c r="U172" s="36"/>
      <c r="V172" s="36"/>
      <c r="W172" s="36"/>
      <c r="Y172" s="38" t="s">
        <v>187</v>
      </c>
      <c r="Z172" s="38" t="s">
        <v>221</v>
      </c>
      <c r="AA172" s="40" t="s">
        <v>241</v>
      </c>
      <c r="AB172" s="38" t="s">
        <v>41</v>
      </c>
      <c r="AC172" s="38" t="s">
        <v>222</v>
      </c>
    </row>
    <row r="173" spans="1:29" x14ac:dyDescent="0.25">
      <c r="A173" s="38" t="s">
        <v>187</v>
      </c>
      <c r="B173" s="38" t="s">
        <v>221</v>
      </c>
      <c r="C173" s="40" t="s">
        <v>240</v>
      </c>
      <c r="D173" s="38" t="s">
        <v>41</v>
      </c>
      <c r="E173" s="38" t="s">
        <v>222</v>
      </c>
      <c r="G173" s="36"/>
      <c r="H173" s="36"/>
      <c r="I173" s="36"/>
      <c r="J173" s="36"/>
      <c r="K173" s="36"/>
      <c r="M173" s="38" t="s">
        <v>187</v>
      </c>
      <c r="N173" s="38" t="s">
        <v>221</v>
      </c>
      <c r="O173" s="39" t="s">
        <v>239</v>
      </c>
      <c r="P173" s="38" t="s">
        <v>41</v>
      </c>
      <c r="Q173" s="38" t="s">
        <v>222</v>
      </c>
      <c r="S173" s="36"/>
      <c r="T173" s="36"/>
      <c r="U173" s="36"/>
      <c r="V173" s="36"/>
      <c r="W173" s="36"/>
      <c r="Y173" s="38" t="s">
        <v>187</v>
      </c>
      <c r="Z173" s="38" t="s">
        <v>221</v>
      </c>
      <c r="AA173" s="40" t="s">
        <v>242</v>
      </c>
      <c r="AB173" s="38" t="s">
        <v>41</v>
      </c>
      <c r="AC173" s="38" t="s">
        <v>222</v>
      </c>
    </row>
    <row r="174" spans="1:29" x14ac:dyDescent="0.25">
      <c r="A174" s="38" t="s">
        <v>187</v>
      </c>
      <c r="B174" s="38" t="s">
        <v>221</v>
      </c>
      <c r="C174" s="40" t="s">
        <v>241</v>
      </c>
      <c r="D174" s="38" t="s">
        <v>41</v>
      </c>
      <c r="E174" s="38" t="s">
        <v>222</v>
      </c>
      <c r="G174" s="36"/>
      <c r="H174" s="36"/>
      <c r="I174" s="36"/>
      <c r="J174" s="36"/>
      <c r="K174" s="36"/>
      <c r="M174" s="38" t="s">
        <v>187</v>
      </c>
      <c r="N174" s="38" t="s">
        <v>221</v>
      </c>
      <c r="O174" s="40" t="s">
        <v>240</v>
      </c>
      <c r="P174" s="38" t="s">
        <v>41</v>
      </c>
      <c r="Q174" s="38" t="s">
        <v>222</v>
      </c>
      <c r="S174" s="36" t="s">
        <v>187</v>
      </c>
      <c r="T174" s="36" t="s">
        <v>265</v>
      </c>
      <c r="U174" s="36" t="s">
        <v>320</v>
      </c>
      <c r="V174" s="36" t="s">
        <v>41</v>
      </c>
      <c r="W174" s="38" t="s">
        <v>252</v>
      </c>
      <c r="Y174" s="36"/>
      <c r="Z174" s="36"/>
      <c r="AA174" s="36"/>
      <c r="AB174" s="36"/>
      <c r="AC174" s="36"/>
    </row>
    <row r="175" spans="1:29" x14ac:dyDescent="0.25">
      <c r="A175" s="38" t="s">
        <v>187</v>
      </c>
      <c r="B175" s="38" t="s">
        <v>221</v>
      </c>
      <c r="C175" s="40" t="s">
        <v>242</v>
      </c>
      <c r="D175" s="38" t="s">
        <v>41</v>
      </c>
      <c r="E175" s="38" t="s">
        <v>222</v>
      </c>
      <c r="G175" s="36"/>
      <c r="H175" s="36"/>
      <c r="I175" s="36"/>
      <c r="J175" s="36"/>
      <c r="K175" s="36"/>
      <c r="M175" s="38" t="s">
        <v>187</v>
      </c>
      <c r="N175" s="38" t="s">
        <v>221</v>
      </c>
      <c r="O175" s="40" t="s">
        <v>241</v>
      </c>
      <c r="P175" s="38" t="s">
        <v>41</v>
      </c>
      <c r="Q175" s="38" t="s">
        <v>222</v>
      </c>
      <c r="S175" s="36"/>
      <c r="T175" s="36"/>
      <c r="U175" s="36"/>
      <c r="V175" s="36"/>
      <c r="W175" s="36"/>
      <c r="Y175" s="36" t="s">
        <v>187</v>
      </c>
      <c r="Z175" s="36" t="s">
        <v>265</v>
      </c>
      <c r="AA175" s="36" t="s">
        <v>332</v>
      </c>
      <c r="AB175" s="36" t="s">
        <v>41</v>
      </c>
      <c r="AC175" s="38" t="s">
        <v>252</v>
      </c>
    </row>
    <row r="176" spans="1:29" x14ac:dyDescent="0.25">
      <c r="A176" s="36"/>
      <c r="B176" s="36"/>
      <c r="C176" s="36"/>
      <c r="D176" s="36"/>
      <c r="E176" s="36"/>
      <c r="G176" s="36"/>
      <c r="H176" s="36"/>
      <c r="I176" s="36"/>
      <c r="J176" s="36"/>
      <c r="K176" s="36"/>
      <c r="M176" s="38" t="s">
        <v>187</v>
      </c>
      <c r="N176" s="38" t="s">
        <v>221</v>
      </c>
      <c r="O176" s="40" t="s">
        <v>242</v>
      </c>
      <c r="P176" s="38" t="s">
        <v>41</v>
      </c>
      <c r="Q176" s="38" t="s">
        <v>222</v>
      </c>
      <c r="S176" s="36" t="s">
        <v>187</v>
      </c>
      <c r="T176" s="36" t="s">
        <v>265</v>
      </c>
      <c r="U176" s="36">
        <v>7</v>
      </c>
      <c r="V176" s="36" t="s">
        <v>42</v>
      </c>
      <c r="W176" s="36" t="s">
        <v>307</v>
      </c>
      <c r="Y176" s="36"/>
      <c r="Z176" s="36"/>
      <c r="AA176" s="36"/>
      <c r="AB176" s="36"/>
      <c r="AC176" s="36"/>
    </row>
    <row r="177" spans="1:29" x14ac:dyDescent="0.25">
      <c r="A177" s="36" t="s">
        <v>187</v>
      </c>
      <c r="B177" s="36" t="s">
        <v>265</v>
      </c>
      <c r="C177" s="36" t="s">
        <v>324</v>
      </c>
      <c r="D177" s="36" t="s">
        <v>41</v>
      </c>
      <c r="E177" s="38" t="s">
        <v>252</v>
      </c>
      <c r="G177" s="36"/>
      <c r="H177" s="36"/>
      <c r="I177" s="36"/>
      <c r="J177" s="36"/>
      <c r="K177" s="36"/>
      <c r="M177" s="36"/>
      <c r="N177" s="36"/>
      <c r="O177" s="36"/>
      <c r="P177" s="36"/>
      <c r="Q177" s="36"/>
      <c r="S177" s="36"/>
      <c r="T177" s="36"/>
      <c r="U177" s="36">
        <v>10</v>
      </c>
      <c r="V177" s="36" t="s">
        <v>42</v>
      </c>
      <c r="W177" s="36" t="s">
        <v>331</v>
      </c>
      <c r="Y177" s="36"/>
      <c r="Z177" s="36"/>
      <c r="AA177" s="36"/>
      <c r="AB177" s="36"/>
      <c r="AC177" s="36"/>
    </row>
    <row r="178" spans="1:29" x14ac:dyDescent="0.25">
      <c r="A178" s="36"/>
      <c r="B178" s="36" t="s">
        <v>265</v>
      </c>
      <c r="C178" s="36" t="s">
        <v>325</v>
      </c>
      <c r="D178" s="36" t="s">
        <v>43</v>
      </c>
      <c r="E178" s="38" t="s">
        <v>252</v>
      </c>
      <c r="G178" s="36"/>
      <c r="H178" s="36"/>
      <c r="I178" s="36"/>
      <c r="J178" s="36"/>
      <c r="K178" s="36"/>
      <c r="M178" s="36" t="s">
        <v>187</v>
      </c>
      <c r="N178" s="36" t="s">
        <v>265</v>
      </c>
      <c r="O178" s="36" t="s">
        <v>328</v>
      </c>
      <c r="P178" s="36" t="s">
        <v>41</v>
      </c>
      <c r="Q178" s="38" t="s">
        <v>252</v>
      </c>
      <c r="S178" s="36"/>
      <c r="T178" s="36"/>
      <c r="U178" s="36"/>
      <c r="V178" s="36"/>
      <c r="W178" s="36"/>
      <c r="Y178" s="36"/>
      <c r="Z178" s="36"/>
      <c r="AA178" s="36"/>
      <c r="AB178" s="36"/>
      <c r="AC178" s="36"/>
    </row>
    <row r="179" spans="1:29" x14ac:dyDescent="0.25">
      <c r="A179" s="36"/>
      <c r="B179" s="36"/>
      <c r="C179" s="36"/>
      <c r="D179" s="36"/>
      <c r="E179" s="36"/>
      <c r="G179" s="36"/>
      <c r="H179" s="36"/>
      <c r="I179" s="36"/>
      <c r="J179" s="36"/>
      <c r="K179" s="36"/>
      <c r="M179" s="36"/>
      <c r="N179" s="36" t="s">
        <v>265</v>
      </c>
      <c r="O179" s="36" t="s">
        <v>327</v>
      </c>
      <c r="P179" s="36" t="s">
        <v>43</v>
      </c>
      <c r="Q179" s="38" t="s">
        <v>252</v>
      </c>
      <c r="S179" s="36"/>
      <c r="T179" s="36"/>
      <c r="U179" s="36"/>
      <c r="V179" s="36"/>
      <c r="W179" s="36"/>
      <c r="Y179" s="36"/>
      <c r="Z179" s="36"/>
      <c r="AA179" s="36"/>
      <c r="AB179" s="36"/>
      <c r="AC179" s="36"/>
    </row>
    <row r="180" spans="1:29" x14ac:dyDescent="0.25">
      <c r="A180" s="36"/>
      <c r="B180" s="36"/>
      <c r="C180" s="36"/>
      <c r="D180" s="36"/>
      <c r="E180" s="36"/>
      <c r="G180" s="36"/>
      <c r="H180" s="36"/>
      <c r="I180" s="36"/>
      <c r="J180" s="36"/>
      <c r="K180" s="36"/>
      <c r="M180" s="36"/>
      <c r="N180" s="36"/>
      <c r="O180" s="36"/>
      <c r="P180" s="36"/>
      <c r="Q180" s="36"/>
      <c r="S180" s="36"/>
      <c r="T180" s="36"/>
      <c r="U180" s="36"/>
      <c r="V180" s="36"/>
      <c r="W180" s="36"/>
      <c r="Y180" s="36"/>
      <c r="Z180" s="36"/>
      <c r="AA180" s="36"/>
      <c r="AB180" s="36"/>
      <c r="AC180" s="36"/>
    </row>
    <row r="182" spans="1:29" hidden="1" x14ac:dyDescent="0.25">
      <c r="A182" s="27" t="s">
        <v>35</v>
      </c>
      <c r="B182" s="27"/>
      <c r="C182" s="27"/>
      <c r="D182" s="27"/>
      <c r="E182" s="27"/>
      <c r="G182" s="27" t="s">
        <v>36</v>
      </c>
      <c r="H182" s="27"/>
      <c r="I182" s="27"/>
      <c r="J182" s="27"/>
      <c r="K182" s="27"/>
      <c r="M182" s="27" t="s">
        <v>37</v>
      </c>
      <c r="N182" s="27"/>
      <c r="O182" s="27"/>
      <c r="P182" s="27"/>
      <c r="Q182" s="27"/>
      <c r="S182" s="27" t="s">
        <v>38</v>
      </c>
      <c r="T182" s="27"/>
      <c r="U182" s="27"/>
      <c r="V182" s="27"/>
      <c r="W182" s="27"/>
      <c r="Y182" s="27" t="s">
        <v>39</v>
      </c>
      <c r="Z182" s="27"/>
      <c r="AA182" s="27"/>
      <c r="AB182" s="27"/>
      <c r="AC182" s="27"/>
    </row>
    <row r="183" spans="1:29" s="32" customFormat="1" x14ac:dyDescent="0.25">
      <c r="A183" s="28">
        <f>Y153+3</f>
        <v>44284</v>
      </c>
      <c r="B183" s="29"/>
      <c r="C183" s="29"/>
      <c r="D183" s="29"/>
      <c r="E183" s="29"/>
      <c r="G183" s="28">
        <f>A183+1</f>
        <v>44285</v>
      </c>
      <c r="H183" s="29"/>
      <c r="I183" s="29"/>
      <c r="J183" s="29"/>
      <c r="K183" s="29"/>
      <c r="M183" s="28">
        <f>G183+1</f>
        <v>44286</v>
      </c>
      <c r="N183" s="29"/>
      <c r="O183" s="29"/>
      <c r="P183" s="29"/>
      <c r="Q183" s="29"/>
      <c r="S183" s="46"/>
      <c r="T183" s="47"/>
      <c r="U183" s="47"/>
      <c r="V183" s="47"/>
      <c r="W183" s="47"/>
      <c r="X183" s="47"/>
      <c r="Y183" s="46"/>
      <c r="Z183" s="47"/>
      <c r="AA183" s="47"/>
      <c r="AB183" s="47"/>
      <c r="AC183" s="47"/>
    </row>
    <row r="184" spans="1:29" s="32" customFormat="1" x14ac:dyDescent="0.25">
      <c r="A184" s="33" t="s">
        <v>6</v>
      </c>
      <c r="B184" s="33" t="s">
        <v>6</v>
      </c>
      <c r="C184" s="33" t="s">
        <v>7</v>
      </c>
      <c r="D184" s="33" t="s">
        <v>8</v>
      </c>
      <c r="E184" s="33" t="s">
        <v>44</v>
      </c>
      <c r="G184" s="33" t="s">
        <v>6</v>
      </c>
      <c r="H184" s="33" t="s">
        <v>6</v>
      </c>
      <c r="I184" s="33" t="s">
        <v>7</v>
      </c>
      <c r="J184" s="33" t="s">
        <v>8</v>
      </c>
      <c r="K184" s="33" t="s">
        <v>44</v>
      </c>
      <c r="M184" s="33" t="s">
        <v>6</v>
      </c>
      <c r="N184" s="33" t="s">
        <v>6</v>
      </c>
      <c r="O184" s="33" t="s">
        <v>7</v>
      </c>
      <c r="P184" s="33" t="s">
        <v>8</v>
      </c>
      <c r="Q184" s="33" t="s">
        <v>44</v>
      </c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</row>
    <row r="185" spans="1:29" x14ac:dyDescent="0.25">
      <c r="A185" s="34" t="s">
        <v>268</v>
      </c>
      <c r="B185" s="34" t="s">
        <v>188</v>
      </c>
      <c r="C185" s="34" t="s">
        <v>269</v>
      </c>
      <c r="D185" s="34" t="s">
        <v>41</v>
      </c>
      <c r="E185" s="35" t="s">
        <v>190</v>
      </c>
      <c r="G185" s="34" t="s">
        <v>268</v>
      </c>
      <c r="H185" s="34" t="s">
        <v>188</v>
      </c>
      <c r="I185" s="34" t="s">
        <v>271</v>
      </c>
      <c r="J185" s="34" t="s">
        <v>41</v>
      </c>
      <c r="K185" s="35" t="s">
        <v>190</v>
      </c>
      <c r="M185" s="34" t="s">
        <v>268</v>
      </c>
      <c r="N185" s="34" t="s">
        <v>188</v>
      </c>
      <c r="O185" s="34" t="s">
        <v>280</v>
      </c>
      <c r="P185" s="34" t="s">
        <v>41</v>
      </c>
      <c r="Q185" s="35" t="s">
        <v>190</v>
      </c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</row>
    <row r="186" spans="1:29" x14ac:dyDescent="0.25">
      <c r="A186" s="34" t="s">
        <v>268</v>
      </c>
      <c r="B186" s="34" t="s">
        <v>188</v>
      </c>
      <c r="C186" s="34" t="s">
        <v>270</v>
      </c>
      <c r="D186" s="34" t="s">
        <v>41</v>
      </c>
      <c r="E186" s="35" t="s">
        <v>190</v>
      </c>
      <c r="G186" s="34" t="s">
        <v>268</v>
      </c>
      <c r="H186" s="34" t="s">
        <v>188</v>
      </c>
      <c r="I186" s="34" t="s">
        <v>272</v>
      </c>
      <c r="J186" s="34" t="s">
        <v>41</v>
      </c>
      <c r="K186" s="35" t="s">
        <v>190</v>
      </c>
      <c r="M186" s="34" t="s">
        <v>268</v>
      </c>
      <c r="N186" s="34" t="s">
        <v>188</v>
      </c>
      <c r="O186" s="34" t="s">
        <v>285</v>
      </c>
      <c r="P186" s="34" t="s">
        <v>41</v>
      </c>
      <c r="Q186" s="35" t="s">
        <v>190</v>
      </c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</row>
    <row r="187" spans="1:29" x14ac:dyDescent="0.25">
      <c r="A187" s="34" t="s">
        <v>268</v>
      </c>
      <c r="B187" s="34" t="s">
        <v>188</v>
      </c>
      <c r="C187" s="34" t="s">
        <v>286</v>
      </c>
      <c r="D187" s="34" t="s">
        <v>41</v>
      </c>
      <c r="E187" s="35" t="s">
        <v>190</v>
      </c>
      <c r="G187" s="34"/>
      <c r="H187" s="34"/>
      <c r="I187" s="34"/>
      <c r="J187" s="34"/>
      <c r="K187" s="34"/>
      <c r="M187" s="48"/>
      <c r="N187" s="48"/>
      <c r="O187" s="48"/>
      <c r="P187" s="48"/>
      <c r="Q187" s="49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</row>
    <row r="188" spans="1:29" x14ac:dyDescent="0.25">
      <c r="A188" s="36"/>
      <c r="B188" s="36"/>
      <c r="C188" s="36"/>
      <c r="D188" s="36"/>
      <c r="E188" s="36"/>
      <c r="G188" s="34" t="s">
        <v>268</v>
      </c>
      <c r="H188" s="34" t="s">
        <v>247</v>
      </c>
      <c r="I188" s="34" t="s">
        <v>273</v>
      </c>
      <c r="J188" s="34" t="s">
        <v>41</v>
      </c>
      <c r="K188" s="34" t="s">
        <v>276</v>
      </c>
      <c r="M188" s="36"/>
      <c r="N188" s="36"/>
      <c r="O188" s="36"/>
      <c r="P188" s="36"/>
      <c r="Q188" s="36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</row>
    <row r="189" spans="1:29" x14ac:dyDescent="0.25">
      <c r="A189" s="36"/>
      <c r="B189" s="36"/>
      <c r="C189" s="36"/>
      <c r="D189" s="36"/>
      <c r="E189" s="36"/>
      <c r="G189" s="34" t="s">
        <v>268</v>
      </c>
      <c r="H189" s="34" t="s">
        <v>247</v>
      </c>
      <c r="I189" s="34" t="s">
        <v>274</v>
      </c>
      <c r="J189" s="34" t="s">
        <v>41</v>
      </c>
      <c r="K189" s="34" t="s">
        <v>276</v>
      </c>
      <c r="M189" s="36"/>
      <c r="N189" s="36"/>
      <c r="O189" s="36"/>
      <c r="P189" s="36"/>
      <c r="Q189" s="36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</row>
    <row r="190" spans="1:29" x14ac:dyDescent="0.25">
      <c r="A190" s="36"/>
      <c r="B190" s="36"/>
      <c r="C190" s="36"/>
      <c r="D190" s="36"/>
      <c r="E190" s="36"/>
      <c r="G190" s="34" t="s">
        <v>268</v>
      </c>
      <c r="H190" s="34" t="s">
        <v>247</v>
      </c>
      <c r="I190" s="34" t="s">
        <v>275</v>
      </c>
      <c r="J190" s="34" t="s">
        <v>41</v>
      </c>
      <c r="K190" s="34" t="s">
        <v>276</v>
      </c>
      <c r="M190" s="36"/>
      <c r="N190" s="36"/>
      <c r="O190" s="36"/>
      <c r="P190" s="36"/>
      <c r="Q190" s="36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</row>
    <row r="191" spans="1:29" x14ac:dyDescent="0.25">
      <c r="A191" s="36"/>
      <c r="B191" s="36"/>
      <c r="C191" s="36"/>
      <c r="D191" s="36"/>
      <c r="E191" s="36"/>
      <c r="G191" s="34"/>
      <c r="H191" s="34"/>
      <c r="I191" s="34"/>
      <c r="J191" s="34"/>
      <c r="K191" s="34"/>
      <c r="M191" s="36"/>
      <c r="N191" s="36"/>
      <c r="O191" s="36"/>
      <c r="P191" s="36"/>
      <c r="Q191" s="36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</row>
    <row r="192" spans="1:29" x14ac:dyDescent="0.25">
      <c r="A192" s="36"/>
      <c r="B192" s="36"/>
      <c r="C192" s="36"/>
      <c r="D192" s="36"/>
      <c r="E192" s="36"/>
      <c r="G192" s="34" t="s">
        <v>268</v>
      </c>
      <c r="H192" s="34" t="s">
        <v>265</v>
      </c>
      <c r="I192" s="34" t="s">
        <v>294</v>
      </c>
      <c r="J192" s="34" t="s">
        <v>41</v>
      </c>
      <c r="K192" s="34" t="s">
        <v>252</v>
      </c>
      <c r="M192" s="36"/>
      <c r="N192" s="36"/>
      <c r="O192" s="36"/>
      <c r="P192" s="36"/>
      <c r="Q192" s="36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</row>
    <row r="193" spans="1:29" x14ac:dyDescent="0.25">
      <c r="A193" s="36"/>
      <c r="B193" s="36"/>
      <c r="C193" s="36"/>
      <c r="D193" s="36"/>
      <c r="E193" s="36"/>
      <c r="G193" s="34" t="s">
        <v>268</v>
      </c>
      <c r="H193" s="34" t="s">
        <v>265</v>
      </c>
      <c r="I193" s="34" t="s">
        <v>295</v>
      </c>
      <c r="J193" s="34" t="s">
        <v>41</v>
      </c>
      <c r="K193" s="34" t="s">
        <v>252</v>
      </c>
      <c r="M193" s="36"/>
      <c r="N193" s="36"/>
      <c r="O193" s="36"/>
      <c r="P193" s="36"/>
      <c r="Q193" s="36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</row>
    <row r="194" spans="1:29" x14ac:dyDescent="0.25">
      <c r="A194" s="36" t="s">
        <v>187</v>
      </c>
      <c r="B194" s="36" t="s">
        <v>265</v>
      </c>
      <c r="C194" s="36" t="s">
        <v>329</v>
      </c>
      <c r="D194" s="36" t="s">
        <v>41</v>
      </c>
      <c r="E194" s="38" t="s">
        <v>252</v>
      </c>
      <c r="G194" s="34" t="s">
        <v>268</v>
      </c>
      <c r="H194" s="34" t="s">
        <v>265</v>
      </c>
      <c r="I194" s="34" t="s">
        <v>271</v>
      </c>
      <c r="J194" s="34" t="s">
        <v>41</v>
      </c>
      <c r="K194" s="34" t="s">
        <v>252</v>
      </c>
      <c r="M194" s="36" t="s">
        <v>187</v>
      </c>
      <c r="N194" s="36" t="s">
        <v>265</v>
      </c>
      <c r="O194" s="36" t="s">
        <v>326</v>
      </c>
      <c r="P194" s="36" t="s">
        <v>41</v>
      </c>
      <c r="Q194" s="38" t="s">
        <v>252</v>
      </c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</row>
    <row r="195" spans="1:29" x14ac:dyDescent="0.25">
      <c r="A195" s="36"/>
      <c r="B195" s="36" t="s">
        <v>265</v>
      </c>
      <c r="C195" s="36" t="s">
        <v>330</v>
      </c>
      <c r="D195" s="36" t="s">
        <v>43</v>
      </c>
      <c r="E195" s="38" t="s">
        <v>252</v>
      </c>
      <c r="G195" s="34" t="s">
        <v>268</v>
      </c>
      <c r="H195" s="34" t="s">
        <v>265</v>
      </c>
      <c r="I195" s="34" t="s">
        <v>272</v>
      </c>
      <c r="J195" s="34" t="s">
        <v>41</v>
      </c>
      <c r="K195" s="34" t="s">
        <v>252</v>
      </c>
      <c r="M195" s="36"/>
      <c r="N195" s="36" t="s">
        <v>265</v>
      </c>
      <c r="O195" s="36" t="s">
        <v>327</v>
      </c>
      <c r="P195" s="36" t="s">
        <v>43</v>
      </c>
      <c r="Q195" s="38" t="s">
        <v>252</v>
      </c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</row>
    <row r="196" spans="1:29" x14ac:dyDescent="0.25">
      <c r="A196" s="36"/>
      <c r="B196" s="36"/>
      <c r="C196" s="36"/>
      <c r="D196" s="36"/>
      <c r="E196" s="36"/>
      <c r="G196" s="34" t="s">
        <v>268</v>
      </c>
      <c r="H196" s="34" t="s">
        <v>265</v>
      </c>
      <c r="I196" s="34">
        <v>1.2</v>
      </c>
      <c r="J196" s="34" t="s">
        <v>42</v>
      </c>
      <c r="K196" s="37" t="s">
        <v>277</v>
      </c>
      <c r="M196" s="36"/>
      <c r="N196" s="36"/>
      <c r="O196" s="36"/>
      <c r="P196" s="36"/>
      <c r="Q196" s="36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</row>
    <row r="197" spans="1:29" x14ac:dyDescent="0.25">
      <c r="A197" s="36"/>
      <c r="B197" s="36"/>
      <c r="C197" s="36"/>
      <c r="D197" s="36"/>
      <c r="E197" s="36"/>
      <c r="G197" s="36"/>
      <c r="H197" s="36"/>
      <c r="I197" s="36"/>
      <c r="J197" s="36"/>
      <c r="K197" s="36"/>
      <c r="M197" s="36"/>
      <c r="N197" s="36"/>
      <c r="O197" s="36"/>
      <c r="P197" s="36"/>
      <c r="Q197" s="36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</row>
    <row r="198" spans="1:29" x14ac:dyDescent="0.25">
      <c r="A198" s="38" t="s">
        <v>187</v>
      </c>
      <c r="B198" s="38" t="s">
        <v>188</v>
      </c>
      <c r="C198" s="38" t="s">
        <v>189</v>
      </c>
      <c r="D198" s="38" t="s">
        <v>41</v>
      </c>
      <c r="E198" s="38" t="s">
        <v>190</v>
      </c>
      <c r="G198" s="38" t="s">
        <v>187</v>
      </c>
      <c r="H198" s="38" t="s">
        <v>188</v>
      </c>
      <c r="I198" s="38" t="s">
        <v>196</v>
      </c>
      <c r="J198" s="38" t="s">
        <v>41</v>
      </c>
      <c r="K198" s="38" t="s">
        <v>190</v>
      </c>
      <c r="M198" s="38" t="s">
        <v>187</v>
      </c>
      <c r="N198" s="38" t="s">
        <v>188</v>
      </c>
      <c r="O198" s="38" t="s">
        <v>202</v>
      </c>
      <c r="P198" s="38" t="s">
        <v>41</v>
      </c>
      <c r="Q198" s="38" t="s">
        <v>190</v>
      </c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</row>
    <row r="199" spans="1:29" x14ac:dyDescent="0.25">
      <c r="A199" s="38" t="s">
        <v>187</v>
      </c>
      <c r="B199" s="38" t="s">
        <v>188</v>
      </c>
      <c r="C199" s="38" t="s">
        <v>191</v>
      </c>
      <c r="D199" s="38" t="s">
        <v>41</v>
      </c>
      <c r="E199" s="38" t="s">
        <v>190</v>
      </c>
      <c r="G199" s="38" t="s">
        <v>187</v>
      </c>
      <c r="H199" s="38" t="s">
        <v>188</v>
      </c>
      <c r="I199" s="38" t="s">
        <v>197</v>
      </c>
      <c r="J199" s="38" t="s">
        <v>41</v>
      </c>
      <c r="K199" s="38" t="s">
        <v>190</v>
      </c>
      <c r="M199" s="38" t="s">
        <v>187</v>
      </c>
      <c r="N199" s="38" t="s">
        <v>188</v>
      </c>
      <c r="O199" s="38" t="s">
        <v>203</v>
      </c>
      <c r="P199" s="38" t="s">
        <v>41</v>
      </c>
      <c r="Q199" s="38" t="s">
        <v>190</v>
      </c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</row>
    <row r="200" spans="1:29" x14ac:dyDescent="0.25">
      <c r="A200" s="38" t="s">
        <v>187</v>
      </c>
      <c r="B200" s="38" t="s">
        <v>188</v>
      </c>
      <c r="C200" s="38" t="s">
        <v>192</v>
      </c>
      <c r="D200" s="38" t="s">
        <v>41</v>
      </c>
      <c r="E200" s="38" t="s">
        <v>190</v>
      </c>
      <c r="G200" s="38" t="s">
        <v>187</v>
      </c>
      <c r="H200" s="38" t="s">
        <v>188</v>
      </c>
      <c r="I200" s="38" t="s">
        <v>198</v>
      </c>
      <c r="J200" s="38" t="s">
        <v>41</v>
      </c>
      <c r="K200" s="38" t="s">
        <v>190</v>
      </c>
      <c r="M200" s="38" t="s">
        <v>187</v>
      </c>
      <c r="N200" s="38" t="s">
        <v>188</v>
      </c>
      <c r="O200" s="38" t="s">
        <v>204</v>
      </c>
      <c r="P200" s="38" t="s">
        <v>41</v>
      </c>
      <c r="Q200" s="38" t="s">
        <v>190</v>
      </c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</row>
    <row r="201" spans="1:29" x14ac:dyDescent="0.25">
      <c r="A201" s="38" t="s">
        <v>187</v>
      </c>
      <c r="B201" s="38" t="s">
        <v>188</v>
      </c>
      <c r="C201" s="38" t="s">
        <v>193</v>
      </c>
      <c r="D201" s="38" t="s">
        <v>41</v>
      </c>
      <c r="E201" s="38" t="s">
        <v>190</v>
      </c>
      <c r="G201" s="38" t="s">
        <v>187</v>
      </c>
      <c r="H201" s="38" t="s">
        <v>188</v>
      </c>
      <c r="I201" s="38" t="s">
        <v>199</v>
      </c>
      <c r="J201" s="38" t="s">
        <v>41</v>
      </c>
      <c r="K201" s="38" t="s">
        <v>190</v>
      </c>
      <c r="M201" s="38" t="s">
        <v>187</v>
      </c>
      <c r="N201" s="38" t="s">
        <v>188</v>
      </c>
      <c r="O201" s="38" t="s">
        <v>205</v>
      </c>
      <c r="P201" s="38" t="s">
        <v>41</v>
      </c>
      <c r="Q201" s="38" t="s">
        <v>190</v>
      </c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</row>
    <row r="202" spans="1:29" x14ac:dyDescent="0.25">
      <c r="A202" s="38" t="s">
        <v>187</v>
      </c>
      <c r="B202" s="38" t="s">
        <v>188</v>
      </c>
      <c r="C202" s="38" t="s">
        <v>194</v>
      </c>
      <c r="D202" s="38" t="s">
        <v>41</v>
      </c>
      <c r="E202" s="38" t="s">
        <v>190</v>
      </c>
      <c r="G202" s="38" t="s">
        <v>187</v>
      </c>
      <c r="H202" s="38" t="s">
        <v>188</v>
      </c>
      <c r="I202" s="38" t="s">
        <v>200</v>
      </c>
      <c r="J202" s="38" t="s">
        <v>41</v>
      </c>
      <c r="K202" s="38" t="s">
        <v>190</v>
      </c>
      <c r="M202" s="38" t="s">
        <v>187</v>
      </c>
      <c r="N202" s="38" t="s">
        <v>188</v>
      </c>
      <c r="O202" s="38" t="s">
        <v>206</v>
      </c>
      <c r="P202" s="38" t="s">
        <v>41</v>
      </c>
      <c r="Q202" s="38" t="s">
        <v>190</v>
      </c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</row>
    <row r="203" spans="1:29" x14ac:dyDescent="0.25">
      <c r="A203" s="38" t="s">
        <v>187</v>
      </c>
      <c r="B203" s="38" t="s">
        <v>188</v>
      </c>
      <c r="C203" s="38" t="s">
        <v>195</v>
      </c>
      <c r="D203" s="38" t="s">
        <v>41</v>
      </c>
      <c r="E203" s="38" t="s">
        <v>190</v>
      </c>
      <c r="G203" s="38" t="s">
        <v>187</v>
      </c>
      <c r="H203" s="38" t="s">
        <v>188</v>
      </c>
      <c r="I203" s="38" t="s">
        <v>201</v>
      </c>
      <c r="J203" s="38" t="s">
        <v>41</v>
      </c>
      <c r="K203" s="38" t="s">
        <v>190</v>
      </c>
      <c r="M203" s="38" t="s">
        <v>187</v>
      </c>
      <c r="N203" s="38" t="s">
        <v>188</v>
      </c>
      <c r="O203" s="38" t="s">
        <v>207</v>
      </c>
      <c r="P203" s="38" t="s">
        <v>41</v>
      </c>
      <c r="Q203" s="38" t="s">
        <v>190</v>
      </c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</row>
    <row r="204" spans="1:29" x14ac:dyDescent="0.25">
      <c r="A204" s="36"/>
      <c r="B204" s="36"/>
      <c r="C204" s="36"/>
      <c r="D204" s="36"/>
      <c r="E204" s="36"/>
      <c r="G204" s="36"/>
      <c r="H204" s="36"/>
      <c r="I204" s="36"/>
      <c r="J204" s="36"/>
      <c r="K204" s="36"/>
      <c r="M204" s="38" t="s">
        <v>187</v>
      </c>
      <c r="N204" s="38" t="s">
        <v>188</v>
      </c>
      <c r="O204" s="38" t="s">
        <v>208</v>
      </c>
      <c r="P204" s="38" t="s">
        <v>41</v>
      </c>
      <c r="Q204" s="38" t="s">
        <v>190</v>
      </c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</row>
    <row r="205" spans="1:29" x14ac:dyDescent="0.25">
      <c r="A205" s="36"/>
      <c r="B205" s="36"/>
      <c r="C205" s="36"/>
      <c r="D205" s="36"/>
      <c r="E205" s="36"/>
      <c r="G205" s="36"/>
      <c r="H205" s="36"/>
      <c r="I205" s="36"/>
      <c r="J205" s="36"/>
      <c r="K205" s="36"/>
      <c r="M205" s="36"/>
      <c r="N205" s="36"/>
      <c r="O205" s="36"/>
      <c r="P205" s="36"/>
      <c r="Q205" s="36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</row>
    <row r="206" spans="1:29" x14ac:dyDescent="0.25">
      <c r="A206" s="38" t="s">
        <v>187</v>
      </c>
      <c r="B206" s="38" t="s">
        <v>221</v>
      </c>
      <c r="C206" s="39" t="s">
        <v>243</v>
      </c>
      <c r="D206" s="38" t="s">
        <v>41</v>
      </c>
      <c r="E206" s="38" t="s">
        <v>222</v>
      </c>
      <c r="G206" s="38" t="s">
        <v>187</v>
      </c>
      <c r="H206" s="38" t="s">
        <v>247</v>
      </c>
      <c r="I206" s="38" t="s">
        <v>227</v>
      </c>
      <c r="J206" s="38" t="s">
        <v>41</v>
      </c>
      <c r="K206" s="38" t="s">
        <v>252</v>
      </c>
      <c r="M206" s="36"/>
      <c r="N206" s="36"/>
      <c r="O206" s="36"/>
      <c r="P206" s="36"/>
      <c r="Q206" s="36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</row>
    <row r="207" spans="1:29" x14ac:dyDescent="0.25">
      <c r="A207" s="38" t="s">
        <v>187</v>
      </c>
      <c r="B207" s="38" t="s">
        <v>221</v>
      </c>
      <c r="C207" s="40" t="s">
        <v>244</v>
      </c>
      <c r="D207" s="38" t="s">
        <v>41</v>
      </c>
      <c r="E207" s="38" t="s">
        <v>222</v>
      </c>
      <c r="G207" s="38" t="s">
        <v>187</v>
      </c>
      <c r="H207" s="38" t="s">
        <v>247</v>
      </c>
      <c r="I207" s="38" t="s">
        <v>228</v>
      </c>
      <c r="J207" s="38" t="s">
        <v>41</v>
      </c>
      <c r="K207" s="38" t="s">
        <v>252</v>
      </c>
      <c r="M207" s="38" t="s">
        <v>187</v>
      </c>
      <c r="N207" s="38" t="s">
        <v>221</v>
      </c>
      <c r="O207" s="39" t="s">
        <v>243</v>
      </c>
      <c r="P207" s="38" t="s">
        <v>41</v>
      </c>
      <c r="Q207" s="38" t="s">
        <v>222</v>
      </c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</row>
    <row r="208" spans="1:29" x14ac:dyDescent="0.25">
      <c r="A208" s="38" t="s">
        <v>187</v>
      </c>
      <c r="B208" s="38" t="s">
        <v>221</v>
      </c>
      <c r="C208" s="40" t="s">
        <v>245</v>
      </c>
      <c r="D208" s="38" t="s">
        <v>41</v>
      </c>
      <c r="E208" s="38" t="s">
        <v>222</v>
      </c>
      <c r="G208" s="38" t="s">
        <v>187</v>
      </c>
      <c r="H208" s="38" t="s">
        <v>247</v>
      </c>
      <c r="I208" s="38" t="s">
        <v>229</v>
      </c>
      <c r="J208" s="38" t="s">
        <v>41</v>
      </c>
      <c r="K208" s="38" t="s">
        <v>252</v>
      </c>
      <c r="M208" s="38" t="s">
        <v>187</v>
      </c>
      <c r="N208" s="38" t="s">
        <v>221</v>
      </c>
      <c r="O208" s="40" t="s">
        <v>244</v>
      </c>
      <c r="P208" s="38" t="s">
        <v>41</v>
      </c>
      <c r="Q208" s="38" t="s">
        <v>222</v>
      </c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</row>
    <row r="209" spans="1:29" x14ac:dyDescent="0.25">
      <c r="A209" s="38" t="s">
        <v>187</v>
      </c>
      <c r="B209" s="38" t="s">
        <v>221</v>
      </c>
      <c r="C209" s="40" t="s">
        <v>246</v>
      </c>
      <c r="D209" s="38" t="s">
        <v>41</v>
      </c>
      <c r="E209" s="38" t="s">
        <v>222</v>
      </c>
      <c r="G209" s="38" t="s">
        <v>187</v>
      </c>
      <c r="H209" s="38" t="s">
        <v>247</v>
      </c>
      <c r="I209" s="38" t="s">
        <v>230</v>
      </c>
      <c r="J209" s="38" t="s">
        <v>41</v>
      </c>
      <c r="K209" s="38" t="s">
        <v>252</v>
      </c>
      <c r="M209" s="38" t="s">
        <v>187</v>
      </c>
      <c r="N209" s="38" t="s">
        <v>221</v>
      </c>
      <c r="O209" s="40" t="s">
        <v>245</v>
      </c>
      <c r="P209" s="38" t="s">
        <v>41</v>
      </c>
      <c r="Q209" s="38" t="s">
        <v>222</v>
      </c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</row>
    <row r="210" spans="1:29" x14ac:dyDescent="0.25">
      <c r="A210" s="36"/>
      <c r="B210" s="36"/>
      <c r="C210" s="36"/>
      <c r="D210" s="36"/>
      <c r="E210" s="36"/>
      <c r="G210" s="36"/>
      <c r="H210" s="36"/>
      <c r="I210" s="36"/>
      <c r="J210" s="36"/>
      <c r="K210" s="36"/>
      <c r="M210" s="38" t="s">
        <v>187</v>
      </c>
      <c r="N210" s="38" t="s">
        <v>221</v>
      </c>
      <c r="O210" s="40" t="s">
        <v>246</v>
      </c>
      <c r="P210" s="38" t="s">
        <v>41</v>
      </c>
      <c r="Q210" s="38" t="s">
        <v>222</v>
      </c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</row>
    <row r="211" spans="1:29" x14ac:dyDescent="0.25">
      <c r="A211" s="38" t="s">
        <v>187</v>
      </c>
      <c r="B211" s="38" t="s">
        <v>247</v>
      </c>
      <c r="C211" s="38" t="s">
        <v>253</v>
      </c>
      <c r="D211" s="38" t="s">
        <v>41</v>
      </c>
      <c r="E211" s="38" t="s">
        <v>252</v>
      </c>
      <c r="G211" s="36"/>
      <c r="H211" s="36"/>
      <c r="I211" s="36"/>
      <c r="J211" s="36"/>
      <c r="K211" s="36"/>
      <c r="M211" s="36"/>
      <c r="N211" s="36"/>
      <c r="O211" s="36"/>
      <c r="P211" s="36"/>
      <c r="Q211" s="36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</row>
    <row r="212" spans="1:29" x14ac:dyDescent="0.25">
      <c r="A212" s="38" t="s">
        <v>187</v>
      </c>
      <c r="B212" s="38" t="s">
        <v>247</v>
      </c>
      <c r="C212" s="38" t="s">
        <v>254</v>
      </c>
      <c r="D212" s="38" t="s">
        <v>41</v>
      </c>
      <c r="E212" s="38" t="s">
        <v>252</v>
      </c>
      <c r="G212" s="36"/>
      <c r="H212" s="36"/>
      <c r="I212" s="36"/>
      <c r="J212" s="36"/>
      <c r="K212" s="36"/>
      <c r="M212" s="38" t="s">
        <v>187</v>
      </c>
      <c r="N212" s="38" t="s">
        <v>247</v>
      </c>
      <c r="O212" s="38" t="s">
        <v>243</v>
      </c>
      <c r="P212" s="38" t="s">
        <v>41</v>
      </c>
      <c r="Q212" s="38" t="s">
        <v>252</v>
      </c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</row>
    <row r="213" spans="1:29" x14ac:dyDescent="0.25">
      <c r="A213" s="38" t="s">
        <v>187</v>
      </c>
      <c r="B213" s="38" t="s">
        <v>247</v>
      </c>
      <c r="C213" s="38" t="s">
        <v>255</v>
      </c>
      <c r="D213" s="38" t="s">
        <v>41</v>
      </c>
      <c r="E213" s="38" t="s">
        <v>252</v>
      </c>
      <c r="G213" s="36"/>
      <c r="H213" s="36"/>
      <c r="I213" s="36"/>
      <c r="J213" s="36"/>
      <c r="K213" s="36"/>
      <c r="M213" s="38" t="s">
        <v>187</v>
      </c>
      <c r="N213" s="38" t="s">
        <v>247</v>
      </c>
      <c r="O213" s="38" t="s">
        <v>244</v>
      </c>
      <c r="P213" s="38" t="s">
        <v>41</v>
      </c>
      <c r="Q213" s="38" t="s">
        <v>252</v>
      </c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</row>
    <row r="214" spans="1:29" x14ac:dyDescent="0.25">
      <c r="A214" s="38" t="s">
        <v>187</v>
      </c>
      <c r="B214" s="38" t="s">
        <v>247</v>
      </c>
      <c r="C214" s="38" t="s">
        <v>256</v>
      </c>
      <c r="D214" s="38" t="s">
        <v>41</v>
      </c>
      <c r="E214" s="38" t="s">
        <v>252</v>
      </c>
      <c r="G214" s="36"/>
      <c r="H214" s="36"/>
      <c r="I214" s="36"/>
      <c r="J214" s="36"/>
      <c r="K214" s="36"/>
      <c r="M214" s="38" t="s">
        <v>187</v>
      </c>
      <c r="N214" s="38" t="s">
        <v>247</v>
      </c>
      <c r="O214" s="38" t="s">
        <v>245</v>
      </c>
      <c r="P214" s="38" t="s">
        <v>41</v>
      </c>
      <c r="Q214" s="38" t="s">
        <v>252</v>
      </c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</row>
    <row r="215" spans="1:29" x14ac:dyDescent="0.25">
      <c r="A215" s="36"/>
      <c r="B215" s="36"/>
      <c r="C215" s="36"/>
      <c r="D215" s="36"/>
      <c r="E215" s="36"/>
      <c r="G215" s="36"/>
      <c r="H215" s="36"/>
      <c r="I215" s="36"/>
      <c r="J215" s="36"/>
      <c r="K215" s="36"/>
      <c r="M215" s="38" t="s">
        <v>187</v>
      </c>
      <c r="N215" s="38" t="s">
        <v>247</v>
      </c>
      <c r="O215" s="38" t="s">
        <v>246</v>
      </c>
      <c r="P215" s="38" t="s">
        <v>41</v>
      </c>
      <c r="Q215" s="38" t="s">
        <v>252</v>
      </c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</row>
    <row r="216" spans="1:29" x14ac:dyDescent="0.25">
      <c r="A216" s="36"/>
      <c r="B216" s="36"/>
      <c r="C216" s="36"/>
      <c r="D216" s="36"/>
      <c r="E216" s="36"/>
      <c r="G216" s="36"/>
      <c r="H216" s="36"/>
      <c r="I216" s="36"/>
      <c r="J216" s="36"/>
      <c r="K216" s="36"/>
      <c r="M216" s="36"/>
      <c r="N216" s="36"/>
      <c r="O216" s="36"/>
      <c r="P216" s="36"/>
      <c r="Q216" s="36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Listy2!$A$1:$A$5</xm:f>
          </x14:formula1>
          <xm:sqref>V143:V150 D176:D180 J142:J150 J39 D185:D197 AB185:AB216 V185:V216 AB67:AB73 J170:J180 D109:D112 V105:V112 P110:P112 J210:J216 J104:J112 V172:V180 AB117:AB129 P216 D69:D73 D215:D216 P185:P197 P70:P73 J63:J73 D147:D150 AB102:AB112 AB140:AB150 AB78:AB91 P148:P150 D43:D56 D78:D91 D117:D129 V117:V129 V65:V73 D7:D17 V43:V56 V78:V91 J7:J17 P78:P91 P117:P129 J185:J197 J43:J56 P43:P56 J78:J91 J117:J129 AB7:AB17 D24 D63:D64 D98:D99 D136:D137 D171 D204:D205 P25:P26 P64:P65 P99:P100 P137:P138 P171:P172 P205:P206 AB22:AB23 AB61:AB62 AB96:AB97 AB134:AB135 AB168:AB169 D104 D142 D210 J98:J99 J136:J137 J204:J205 P105 P143 P211 V100 V138 P7:P17 AB43:AB56 V7:V17 P177:P180 AB174:AB180 V26:V36 D29:D36 P31:P36 AB28:AB36 J24:J36 AB155:AB163 J155:J163 P155:P163 V155:V163 D155:D164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0"/>
  <sheetViews>
    <sheetView zoomScale="80" zoomScaleNormal="80" workbookViewId="0">
      <pane xSplit="1" topLeftCell="B1" activePane="topRight" state="frozen"/>
      <selection pane="topRight" activeCell="CK40" sqref="A1:CM40"/>
    </sheetView>
  </sheetViews>
  <sheetFormatPr defaultColWidth="8.85546875" defaultRowHeight="15" x14ac:dyDescent="0.25"/>
  <cols>
    <col min="1" max="1" width="26.7109375" style="14" customWidth="1"/>
    <col min="2" max="2" width="7.7109375" style="15" customWidth="1"/>
    <col min="3" max="3" width="7.7109375" style="14" hidden="1" customWidth="1"/>
    <col min="4" max="4" width="30.85546875" style="14" hidden="1" customWidth="1"/>
    <col min="5" max="5" width="7.7109375" style="15" customWidth="1"/>
    <col min="6" max="6" width="7.7109375" style="14" hidden="1" customWidth="1"/>
    <col min="7" max="7" width="26.85546875" style="14" hidden="1" customWidth="1"/>
    <col min="8" max="8" width="7.7109375" style="14" customWidth="1"/>
    <col min="9" max="9" width="7.7109375" style="14" hidden="1" customWidth="1"/>
    <col min="10" max="10" width="25.7109375" style="14" hidden="1" customWidth="1"/>
    <col min="11" max="11" width="7.7109375" style="14" customWidth="1"/>
    <col min="12" max="12" width="7.7109375" style="14" hidden="1" customWidth="1"/>
    <col min="13" max="13" width="25.28515625" style="14" hidden="1" customWidth="1"/>
    <col min="14" max="14" width="7.7109375" style="14" customWidth="1"/>
    <col min="15" max="15" width="7.7109375" style="14" hidden="1" customWidth="1"/>
    <col min="16" max="16" width="30.85546875" style="14" hidden="1" customWidth="1"/>
    <col min="17" max="17" width="7.7109375" style="14" customWidth="1"/>
    <col min="18" max="18" width="7.7109375" style="14" hidden="1" customWidth="1"/>
    <col min="19" max="19" width="31.140625" style="14" hidden="1" customWidth="1"/>
    <col min="20" max="20" width="7.7109375" style="14" customWidth="1"/>
    <col min="21" max="21" width="7.7109375" style="14" hidden="1" customWidth="1"/>
    <col min="22" max="22" width="30" style="14" hidden="1" customWidth="1"/>
    <col min="23" max="23" width="7.7109375" style="14" customWidth="1"/>
    <col min="24" max="24" width="7.7109375" style="14" hidden="1" customWidth="1"/>
    <col min="25" max="25" width="29.42578125" style="14" hidden="1" customWidth="1"/>
    <col min="26" max="26" width="7.7109375" style="14" customWidth="1"/>
    <col min="27" max="27" width="7.7109375" style="14" hidden="1" customWidth="1"/>
    <col min="28" max="28" width="23" style="14" hidden="1" customWidth="1"/>
    <col min="29" max="29" width="7.7109375" style="14" customWidth="1"/>
    <col min="30" max="30" width="7.7109375" style="14" hidden="1" customWidth="1"/>
    <col min="31" max="31" width="23" style="14" hidden="1" customWidth="1"/>
    <col min="32" max="32" width="7.7109375" style="14" customWidth="1"/>
    <col min="33" max="33" width="7.7109375" style="14" hidden="1" customWidth="1"/>
    <col min="34" max="34" width="22.85546875" style="14" hidden="1" customWidth="1"/>
    <col min="35" max="35" width="7.7109375" style="14" customWidth="1"/>
    <col min="36" max="36" width="7.7109375" style="14" hidden="1" customWidth="1"/>
    <col min="37" max="37" width="23" style="14" hidden="1" customWidth="1"/>
    <col min="38" max="38" width="7.7109375" style="14" customWidth="1"/>
    <col min="39" max="39" width="7.7109375" style="14" hidden="1" customWidth="1"/>
    <col min="40" max="40" width="23" style="14" hidden="1" customWidth="1"/>
    <col min="41" max="41" width="7.7109375" style="14" customWidth="1"/>
    <col min="42" max="42" width="7.7109375" style="14" hidden="1" customWidth="1"/>
    <col min="43" max="43" width="23" style="14" hidden="1" customWidth="1"/>
    <col min="44" max="44" width="7.7109375" style="14" customWidth="1"/>
    <col min="45" max="45" width="7.7109375" style="14" hidden="1" customWidth="1"/>
    <col min="46" max="46" width="23.42578125" style="14" hidden="1" customWidth="1"/>
    <col min="47" max="47" width="7.7109375" style="14" customWidth="1"/>
    <col min="48" max="48" width="7.7109375" style="14" hidden="1" customWidth="1"/>
    <col min="49" max="49" width="24.42578125" style="14" hidden="1" customWidth="1"/>
    <col min="50" max="50" width="7.7109375" style="14" customWidth="1"/>
    <col min="51" max="51" width="7.7109375" style="14" hidden="1" customWidth="1"/>
    <col min="52" max="52" width="24.85546875" style="14" hidden="1" customWidth="1"/>
    <col min="53" max="53" width="7.7109375" style="14" customWidth="1"/>
    <col min="54" max="54" width="7.7109375" style="14" hidden="1" customWidth="1"/>
    <col min="55" max="55" width="23.85546875" style="14" hidden="1" customWidth="1"/>
    <col min="56" max="56" width="7.7109375" style="14" customWidth="1"/>
    <col min="57" max="57" width="7.7109375" style="14" hidden="1" customWidth="1"/>
    <col min="58" max="58" width="24" style="14" hidden="1" customWidth="1"/>
    <col min="59" max="59" width="7.7109375" style="14" customWidth="1"/>
    <col min="60" max="60" width="7.7109375" style="14" hidden="1" customWidth="1"/>
    <col min="61" max="61" width="24" style="14" hidden="1" customWidth="1"/>
    <col min="62" max="62" width="7.7109375" style="14" customWidth="1"/>
    <col min="63" max="63" width="7.7109375" style="14" hidden="1" customWidth="1"/>
    <col min="64" max="64" width="24.140625" style="14" hidden="1" customWidth="1"/>
    <col min="65" max="65" width="7.7109375" style="14" customWidth="1"/>
    <col min="66" max="66" width="7.7109375" style="14" hidden="1" customWidth="1"/>
    <col min="67" max="67" width="24.140625" style="14" hidden="1" customWidth="1"/>
    <col min="68" max="68" width="7.7109375" style="14" customWidth="1"/>
    <col min="69" max="69" width="7.7109375" style="14" hidden="1" customWidth="1"/>
    <col min="70" max="70" width="24" style="14" hidden="1" customWidth="1"/>
    <col min="71" max="71" width="7.7109375" style="14" customWidth="1"/>
    <col min="72" max="72" width="7.7109375" style="14" hidden="1" customWidth="1"/>
    <col min="73" max="73" width="24" style="14" hidden="1" customWidth="1"/>
    <col min="74" max="74" width="7.7109375" style="14" customWidth="1"/>
    <col min="75" max="75" width="7.7109375" style="14" hidden="1" customWidth="1"/>
    <col min="76" max="76" width="24.140625" style="14" hidden="1" customWidth="1"/>
    <col min="77" max="77" width="7.7109375" style="14" customWidth="1"/>
    <col min="78" max="78" width="7.7109375" style="14" hidden="1" customWidth="1"/>
    <col min="79" max="79" width="23.85546875" style="14" hidden="1" customWidth="1"/>
    <col min="80" max="80" width="7.7109375" style="14" customWidth="1"/>
    <col min="81" max="81" width="7.7109375" style="14" hidden="1" customWidth="1"/>
    <col min="82" max="82" width="23.7109375" style="14" hidden="1" customWidth="1"/>
    <col min="83" max="83" width="7.7109375" style="14" customWidth="1"/>
    <col min="84" max="84" width="7.7109375" style="14" hidden="1" customWidth="1"/>
    <col min="85" max="85" width="24.28515625" style="14" hidden="1" customWidth="1"/>
    <col min="86" max="86" width="7.7109375" style="14" customWidth="1"/>
    <col min="87" max="87" width="7.7109375" style="14" hidden="1" customWidth="1"/>
    <col min="88" max="88" width="24.28515625" style="14" hidden="1" customWidth="1"/>
    <col min="89" max="89" width="7.7109375" style="14" customWidth="1"/>
    <col min="90" max="90" width="7.7109375" style="14" hidden="1" customWidth="1"/>
    <col min="91" max="91" width="26.42578125" style="14" hidden="1" customWidth="1"/>
    <col min="92" max="16384" width="8.85546875" style="14"/>
  </cols>
  <sheetData>
    <row r="1" spans="1:91" s="19" customFormat="1" x14ac:dyDescent="0.25">
      <c r="A1" s="5" t="s">
        <v>40</v>
      </c>
      <c r="B1" s="50" t="s">
        <v>10</v>
      </c>
      <c r="C1" s="51"/>
      <c r="D1" s="52"/>
      <c r="E1" s="50" t="str">
        <f>Grafik!G4</f>
        <v>Dzień 2</v>
      </c>
      <c r="F1" s="51"/>
      <c r="G1" s="52"/>
      <c r="H1" s="50" t="str">
        <f>Grafik!M4</f>
        <v>Dzień 3</v>
      </c>
      <c r="I1" s="51"/>
      <c r="J1" s="52"/>
      <c r="K1" s="50" t="str">
        <f>Grafik!S4</f>
        <v>Dzień 4</v>
      </c>
      <c r="L1" s="51"/>
      <c r="M1" s="52"/>
      <c r="N1" s="50" t="str">
        <f>Grafik!Y4</f>
        <v>Dzień 5</v>
      </c>
      <c r="O1" s="51"/>
      <c r="P1" s="52"/>
      <c r="Q1" s="50" t="str">
        <f>Grafik!A40</f>
        <v>Dzień 6</v>
      </c>
      <c r="R1" s="51"/>
      <c r="S1" s="52"/>
      <c r="T1" s="50" t="str">
        <f>Grafik!G40</f>
        <v>Dzień 7</v>
      </c>
      <c r="U1" s="51"/>
      <c r="V1" s="52"/>
      <c r="W1" s="50" t="str">
        <f>Grafik!M40</f>
        <v>Dzień 8</v>
      </c>
      <c r="X1" s="51"/>
      <c r="Y1" s="52"/>
      <c r="Z1" s="50" t="str">
        <f>Grafik!S40</f>
        <v>Dzień 9</v>
      </c>
      <c r="AA1" s="51"/>
      <c r="AB1" s="52"/>
      <c r="AC1" s="50" t="str">
        <f>Grafik!Y40</f>
        <v>Dzień 10</v>
      </c>
      <c r="AD1" s="51"/>
      <c r="AE1" s="52"/>
      <c r="AF1" s="50" t="str">
        <f>Grafik!A75</f>
        <v>Dzień 11</v>
      </c>
      <c r="AG1" s="51"/>
      <c r="AH1" s="52"/>
      <c r="AI1" s="50" t="str">
        <f>Grafik!G75</f>
        <v>Dzień 12</v>
      </c>
      <c r="AJ1" s="51"/>
      <c r="AK1" s="52"/>
      <c r="AL1" s="50" t="str">
        <f>Grafik!M75</f>
        <v>Dzień 13</v>
      </c>
      <c r="AM1" s="51"/>
      <c r="AN1" s="52"/>
      <c r="AO1" s="50" t="str">
        <f>Grafik!S75</f>
        <v>Dzień 14</v>
      </c>
      <c r="AP1" s="51"/>
      <c r="AQ1" s="52"/>
      <c r="AR1" s="50" t="str">
        <f>Grafik!Y75</f>
        <v>Dzień 15</v>
      </c>
      <c r="AS1" s="51"/>
      <c r="AT1" s="52"/>
      <c r="AU1" s="50" t="str">
        <f>Grafik!A114</f>
        <v>Dzień 16</v>
      </c>
      <c r="AV1" s="51"/>
      <c r="AW1" s="52"/>
      <c r="AX1" s="50" t="str">
        <f>Grafik!G114</f>
        <v>Dzień 17</v>
      </c>
      <c r="AY1" s="51"/>
      <c r="AZ1" s="52"/>
      <c r="BA1" s="50" t="str">
        <f>Grafik!M114</f>
        <v>Dzień 18</v>
      </c>
      <c r="BB1" s="51"/>
      <c r="BC1" s="52"/>
      <c r="BD1" s="50" t="str">
        <f>Grafik!S114</f>
        <v>Dzień 19</v>
      </c>
      <c r="BE1" s="51"/>
      <c r="BF1" s="52"/>
      <c r="BG1" s="50" t="str">
        <f>Grafik!Y114</f>
        <v>Dzień 20</v>
      </c>
      <c r="BH1" s="51"/>
      <c r="BI1" s="52"/>
      <c r="BJ1" s="50" t="str">
        <f>Grafik!A152</f>
        <v>Dzień 21</v>
      </c>
      <c r="BK1" s="51"/>
      <c r="BL1" s="52"/>
      <c r="BM1" s="50" t="str">
        <f>Grafik!G152</f>
        <v>Dzień 22</v>
      </c>
      <c r="BN1" s="51"/>
      <c r="BO1" s="52"/>
      <c r="BP1" s="50" t="str">
        <f>Grafik!M152</f>
        <v>Dzień 23</v>
      </c>
      <c r="BQ1" s="51"/>
      <c r="BR1" s="52"/>
      <c r="BS1" s="50" t="str">
        <f>Grafik!S152</f>
        <v>Dzień 24</v>
      </c>
      <c r="BT1" s="51"/>
      <c r="BU1" s="52"/>
      <c r="BV1" s="50" t="str">
        <f>Grafik!Y152</f>
        <v>Dzień 25</v>
      </c>
      <c r="BW1" s="51"/>
      <c r="BX1" s="52"/>
      <c r="BY1" s="50" t="str">
        <f>Grafik!A182</f>
        <v>Dzień 26</v>
      </c>
      <c r="BZ1" s="51"/>
      <c r="CA1" s="52"/>
      <c r="CB1" s="50" t="str">
        <f>Grafik!G182</f>
        <v>Dzień 27</v>
      </c>
      <c r="CC1" s="51"/>
      <c r="CD1" s="52"/>
      <c r="CE1" s="50" t="str">
        <f>Grafik!M182</f>
        <v>Dzień 28</v>
      </c>
      <c r="CF1" s="51"/>
      <c r="CG1" s="52"/>
      <c r="CH1" s="50" t="str">
        <f>Grafik!S182</f>
        <v>Dzień 29</v>
      </c>
      <c r="CI1" s="51"/>
      <c r="CJ1" s="52"/>
      <c r="CK1" s="50" t="str">
        <f>Grafik!Y182</f>
        <v>Dzień 30</v>
      </c>
      <c r="CL1" s="51"/>
      <c r="CM1" s="52"/>
    </row>
    <row r="2" spans="1:91" s="19" customFormat="1" x14ac:dyDescent="0.25">
      <c r="A2" s="21" t="s">
        <v>5</v>
      </c>
      <c r="B2" s="11" t="s">
        <v>159</v>
      </c>
      <c r="C2" s="12"/>
      <c r="D2" s="13"/>
      <c r="E2" s="11" t="s">
        <v>160</v>
      </c>
      <c r="F2" s="22"/>
      <c r="G2" s="23"/>
      <c r="H2" s="11" t="s">
        <v>161</v>
      </c>
      <c r="I2" s="22"/>
      <c r="J2" s="23"/>
      <c r="K2" s="11" t="s">
        <v>162</v>
      </c>
      <c r="L2" s="22"/>
      <c r="M2" s="23"/>
      <c r="N2" s="11" t="s">
        <v>186</v>
      </c>
      <c r="O2" s="22"/>
      <c r="P2" s="23"/>
      <c r="Q2" s="11" t="s">
        <v>163</v>
      </c>
      <c r="R2" s="22"/>
      <c r="S2" s="23"/>
      <c r="T2" s="11" t="s">
        <v>164</v>
      </c>
      <c r="U2" s="22"/>
      <c r="V2" s="23"/>
      <c r="W2" s="11" t="s">
        <v>165</v>
      </c>
      <c r="X2" s="22"/>
      <c r="Y2" s="23"/>
      <c r="Z2" s="11" t="s">
        <v>166</v>
      </c>
      <c r="AA2" s="22"/>
      <c r="AB2" s="23"/>
      <c r="AC2" s="11" t="s">
        <v>167</v>
      </c>
      <c r="AD2" s="22"/>
      <c r="AE2" s="23"/>
      <c r="AF2" s="11" t="s">
        <v>168</v>
      </c>
      <c r="AG2" s="22"/>
      <c r="AH2" s="23"/>
      <c r="AI2" s="11" t="s">
        <v>176</v>
      </c>
      <c r="AJ2" s="22"/>
      <c r="AK2" s="23"/>
      <c r="AL2" s="11" t="s">
        <v>169</v>
      </c>
      <c r="AM2" s="22"/>
      <c r="AN2" s="23"/>
      <c r="AO2" s="11" t="s">
        <v>170</v>
      </c>
      <c r="AP2" s="22"/>
      <c r="AQ2" s="23"/>
      <c r="AR2" s="11" t="s">
        <v>171</v>
      </c>
      <c r="AS2" s="22"/>
      <c r="AT2" s="23"/>
      <c r="AU2" s="11" t="s">
        <v>172</v>
      </c>
      <c r="AV2" s="22"/>
      <c r="AW2" s="23"/>
      <c r="AX2" s="11" t="s">
        <v>173</v>
      </c>
      <c r="AY2" s="22"/>
      <c r="AZ2" s="23"/>
      <c r="BA2" s="11" t="s">
        <v>174</v>
      </c>
      <c r="BB2" s="22"/>
      <c r="BC2" s="23"/>
      <c r="BD2" s="11" t="s">
        <v>175</v>
      </c>
      <c r="BE2" s="22"/>
      <c r="BF2" s="23"/>
      <c r="BG2" s="11" t="s">
        <v>177</v>
      </c>
      <c r="BH2" s="22"/>
      <c r="BI2" s="23"/>
      <c r="BJ2" s="11" t="s">
        <v>178</v>
      </c>
      <c r="BK2" s="22"/>
      <c r="BL2" s="23"/>
      <c r="BM2" s="11" t="s">
        <v>179</v>
      </c>
      <c r="BN2" s="22"/>
      <c r="BO2" s="23"/>
      <c r="BP2" s="11" t="s">
        <v>180</v>
      </c>
      <c r="BQ2" s="22"/>
      <c r="BR2" s="23"/>
      <c r="BS2" s="11" t="s">
        <v>181</v>
      </c>
      <c r="BT2" s="22"/>
      <c r="BU2" s="23"/>
      <c r="BV2" s="11" t="s">
        <v>182</v>
      </c>
      <c r="BW2" s="22"/>
      <c r="BX2" s="23"/>
      <c r="BY2" s="11" t="s">
        <v>183</v>
      </c>
      <c r="BZ2" s="22"/>
      <c r="CA2" s="23"/>
      <c r="CB2" s="11" t="s">
        <v>184</v>
      </c>
      <c r="CC2" s="22"/>
      <c r="CD2" s="23"/>
      <c r="CE2" s="11" t="s">
        <v>185</v>
      </c>
      <c r="CF2" s="22"/>
      <c r="CG2" s="23"/>
      <c r="CH2" s="11"/>
      <c r="CI2" s="22"/>
      <c r="CJ2" s="23"/>
      <c r="CK2" s="11"/>
      <c r="CL2" s="22"/>
      <c r="CM2" s="23"/>
    </row>
    <row r="3" spans="1:91" x14ac:dyDescent="0.25">
      <c r="A3" s="17" t="str">
        <f>Listy!$A3</f>
        <v>Lek. S. Antas</v>
      </c>
      <c r="B3" s="20" t="e">
        <f t="shared" ref="B3" si="0">IF(C3&gt;0,"ZAJ","")</f>
        <v>#REF!</v>
      </c>
      <c r="C3" s="16" t="e">
        <f>COUNTIF(Grafik!#REF!,$A3)</f>
        <v>#REF!</v>
      </c>
      <c r="D3" s="16" t="e">
        <f>IF(B3="ZAJ",$A3&amp;" ZAJ",IF(B3="N",$A3&amp;" NB",$A3))</f>
        <v>#REF!</v>
      </c>
      <c r="E3" s="20" t="e">
        <f t="shared" ref="E3" si="1">IF(F3&gt;0,"ZAJ","")</f>
        <v>#REF!</v>
      </c>
      <c r="F3" s="16" t="e">
        <f>COUNTIF(Grafik!#REF!,A3)</f>
        <v>#REF!</v>
      </c>
      <c r="G3" s="16" t="e">
        <f>IF(E3="ZAJ",$A3&amp;" ZAJ",IF(E3="N",$A3&amp;" NB",$A3))</f>
        <v>#REF!</v>
      </c>
      <c r="H3" s="20" t="e">
        <f t="shared" ref="H3" si="2">IF(I3&gt;0,"ZAJ","")</f>
        <v>#REF!</v>
      </c>
      <c r="I3" s="16" t="e">
        <f>COUNTIF(Grafik!#REF!,A3)</f>
        <v>#REF!</v>
      </c>
      <c r="J3" s="16" t="e">
        <f>IF(H3="ZAJ",$A3&amp;" ZAJ",IF(H3="N",$A3&amp;" NB",$A3))</f>
        <v>#REF!</v>
      </c>
      <c r="K3" s="20" t="e">
        <f t="shared" ref="K3" si="3">IF(L3&gt;0,"ZAJ","")</f>
        <v>#REF!</v>
      </c>
      <c r="L3" s="16" t="e">
        <f>COUNTIF(Grafik!#REF!,A3)</f>
        <v>#REF!</v>
      </c>
      <c r="M3" s="16" t="e">
        <f>IF(K3="ZAJ",$A3&amp;" ZAJ",IF(K3="N",$A3&amp;" NB",$A3))</f>
        <v>#REF!</v>
      </c>
      <c r="N3" s="20" t="e">
        <f t="shared" ref="N3" si="4">IF(O3&gt;0,"ZAJ","")</f>
        <v>#REF!</v>
      </c>
      <c r="O3" s="16" t="e">
        <f>COUNTIF(Grafik!#REF!,A3)</f>
        <v>#REF!</v>
      </c>
      <c r="P3" s="16" t="e">
        <f>IF(N3="ZAJ",$A3&amp;" ZAJ",IF(N3="N",$A3&amp;" NB",$A3))</f>
        <v>#REF!</v>
      </c>
      <c r="Q3" s="20"/>
      <c r="R3" s="16" t="e">
        <f>COUNTIF(Grafik!#REF!,A3)</f>
        <v>#REF!</v>
      </c>
      <c r="S3" s="16" t="str">
        <f>IF(Q3="ZAJ",$A3&amp;" ZAJ",IF(Q3="N",$A3&amp;" NB",$A3))</f>
        <v>Lek. S. Antas</v>
      </c>
      <c r="T3" s="20" t="e">
        <f t="shared" ref="T3" si="5">IF(U3&gt;0,"ZAJ","")</f>
        <v>#REF!</v>
      </c>
      <c r="U3" s="16" t="e">
        <f>COUNTIF(Grafik!#REF!,A3)</f>
        <v>#REF!</v>
      </c>
      <c r="V3" s="16" t="e">
        <f>IF(T3="ZAJ",$A3&amp;" ZAJ",IF(T3="N",$A3&amp;" NB",$A3))</f>
        <v>#REF!</v>
      </c>
      <c r="W3" s="20" t="e">
        <f t="shared" ref="W3" si="6">IF(X3&gt;0,"ZAJ","")</f>
        <v>#REF!</v>
      </c>
      <c r="X3" s="16" t="e">
        <f>COUNTIF(Grafik!#REF!,A3)</f>
        <v>#REF!</v>
      </c>
      <c r="Y3" s="16" t="e">
        <f>IF(W3="ZAJ",$A3&amp;" ZAJ",IF(W3="N",$A3&amp;" NB",$A3))</f>
        <v>#REF!</v>
      </c>
      <c r="Z3" s="20" t="e">
        <f t="shared" ref="Z3" si="7">IF(AA3&gt;0,"ZAJ","")</f>
        <v>#REF!</v>
      </c>
      <c r="AA3" s="16" t="e">
        <f>COUNTIF(Grafik!#REF!,A3)</f>
        <v>#REF!</v>
      </c>
      <c r="AB3" s="16" t="e">
        <f>IF(Z3="ZAJ",$A3&amp;" ZAJ",IF(Z3="N",$A3&amp;" NB",$A3))</f>
        <v>#REF!</v>
      </c>
      <c r="AC3" s="20" t="e">
        <f t="shared" ref="AC3" si="8">IF(AD3&gt;0,"ZAJ","")</f>
        <v>#REF!</v>
      </c>
      <c r="AD3" s="16" t="e">
        <f>COUNTIF(Grafik!#REF!,A3)</f>
        <v>#REF!</v>
      </c>
      <c r="AE3" s="16" t="e">
        <f>IF(AC3="ZAJ",$A3&amp;" ZAJ",IF(AC3="N",$A3&amp;" NB",$A3))</f>
        <v>#REF!</v>
      </c>
      <c r="AF3" s="20" t="e">
        <f t="shared" ref="AF3" si="9">IF(AG3&gt;0,"ZAJ","")</f>
        <v>#REF!</v>
      </c>
      <c r="AG3" s="16" t="e">
        <f>COUNTIF(Grafik!#REF!,A3)</f>
        <v>#REF!</v>
      </c>
      <c r="AH3" s="16" t="e">
        <f>IF(AF3="ZAJ",$A3&amp;" ZAJ",IF(AF3="N",$A3&amp;" NB",$A3))</f>
        <v>#REF!</v>
      </c>
      <c r="AI3" s="20" t="e">
        <f t="shared" ref="AI3" si="10">IF(AJ3&gt;0,"ZAJ","")</f>
        <v>#REF!</v>
      </c>
      <c r="AJ3" s="16" t="e">
        <f>COUNTIF(Grafik!#REF!,A3)</f>
        <v>#REF!</v>
      </c>
      <c r="AK3" s="16" t="e">
        <f>IF(AI3="ZAJ",$A3&amp;" ZAJ",IF(AI3="N",$A3&amp;" NB",$A3))</f>
        <v>#REF!</v>
      </c>
      <c r="AL3" s="20" t="e">
        <f t="shared" ref="AL3" si="11">IF(AM3&gt;0,"ZAJ","")</f>
        <v>#REF!</v>
      </c>
      <c r="AM3" s="16" t="e">
        <f>COUNTIF(Grafik!#REF!,A3)</f>
        <v>#REF!</v>
      </c>
      <c r="AN3" s="16" t="e">
        <f>IF(AL3="ZAJ",$A3&amp;" ZAJ",IF(AL3="N",$A3&amp;" NB",$A3))</f>
        <v>#REF!</v>
      </c>
      <c r="AO3" s="20" t="e">
        <f t="shared" ref="AO3" si="12">IF(AP3&gt;0,"ZAJ","")</f>
        <v>#REF!</v>
      </c>
      <c r="AP3" s="16" t="e">
        <f>COUNTIF(Grafik!#REF!,A3)</f>
        <v>#REF!</v>
      </c>
      <c r="AQ3" s="16" t="e">
        <f>IF(AO3="ZAJ",$A3&amp;" ZAJ",IF(AO3="N",$A3&amp;" NB",$A3))</f>
        <v>#REF!</v>
      </c>
      <c r="AR3" s="20" t="e">
        <f t="shared" ref="AR3" si="13">IF(AS3&gt;0,"ZAJ","")</f>
        <v>#REF!</v>
      </c>
      <c r="AS3" s="16" t="e">
        <f>COUNTIF(Grafik!#REF!,A3)</f>
        <v>#REF!</v>
      </c>
      <c r="AT3" s="16" t="e">
        <f>IF(AR3="ZAJ",$A3&amp;" ZAJ",IF(AR3="N",$A3&amp;" NB",$A3))</f>
        <v>#REF!</v>
      </c>
      <c r="AU3" s="20" t="e">
        <f t="shared" ref="AU3" si="14">IF(AV3&gt;0,"ZAJ","")</f>
        <v>#REF!</v>
      </c>
      <c r="AV3" s="16" t="e">
        <f>COUNTIF(Grafik!#REF!,A3)</f>
        <v>#REF!</v>
      </c>
      <c r="AW3" s="16" t="e">
        <f>IF(AU3="ZAJ",$A3&amp;" ZAJ",IF(AU3="N",$A3&amp;" NB",$A3))</f>
        <v>#REF!</v>
      </c>
      <c r="AX3" s="20" t="e">
        <f t="shared" ref="AX3" si="15">IF(AY3&gt;0,"ZAJ","")</f>
        <v>#REF!</v>
      </c>
      <c r="AY3" s="16" t="e">
        <f>COUNTIF(Grafik!#REF!,A3)</f>
        <v>#REF!</v>
      </c>
      <c r="AZ3" s="16" t="e">
        <f>IF(AX3="ZAJ",$A3&amp;" ZAJ",IF(AX3="N",$A3&amp;" NB",$A3))</f>
        <v>#REF!</v>
      </c>
      <c r="BA3" s="20" t="e">
        <f t="shared" ref="BA3" si="16">IF(BB3&gt;0,"ZAJ","")</f>
        <v>#REF!</v>
      </c>
      <c r="BB3" s="16" t="e">
        <f>COUNTIF(Grafik!#REF!,A3)</f>
        <v>#REF!</v>
      </c>
      <c r="BC3" s="16" t="e">
        <f>IF(BA3="ZAJ",$A3&amp;" ZAJ",IF(BA3="N",$A3&amp;" NB",$A3))</f>
        <v>#REF!</v>
      </c>
      <c r="BD3" s="20" t="e">
        <f t="shared" ref="BD3" si="17">IF(BE3&gt;0,"ZAJ","")</f>
        <v>#REF!</v>
      </c>
      <c r="BE3" s="16" t="e">
        <f>COUNTIF(Grafik!#REF!,A3)</f>
        <v>#REF!</v>
      </c>
      <c r="BF3" s="16" t="e">
        <f>IF(BD3="ZAJ",$A3&amp;" ZAJ",IF(BD3="N",$A3&amp;" NB",$A3))</f>
        <v>#REF!</v>
      </c>
      <c r="BG3" s="20" t="e">
        <f t="shared" ref="BG3" si="18">IF(BH3&gt;0,"ZAJ","")</f>
        <v>#REF!</v>
      </c>
      <c r="BH3" s="16" t="e">
        <f>COUNTIF(Grafik!#REF!,A3)</f>
        <v>#REF!</v>
      </c>
      <c r="BI3" s="16" t="e">
        <f>IF(BG3="ZAJ",$A3&amp;" ZAJ",IF(BG3="N",$A3&amp;" NB",$A3))</f>
        <v>#REF!</v>
      </c>
      <c r="BJ3" s="20" t="e">
        <f t="shared" ref="BJ3" si="19">IF(BK3&gt;0,"ZAJ","")</f>
        <v>#REF!</v>
      </c>
      <c r="BK3" s="16" t="e">
        <f>COUNTIF(Grafik!#REF!,A3)</f>
        <v>#REF!</v>
      </c>
      <c r="BL3" s="16" t="e">
        <f>IF(BJ3="ZAJ",$A3&amp;" ZAJ",IF(BJ3="N",$A3&amp;" NB",$A3))</f>
        <v>#REF!</v>
      </c>
      <c r="BM3" s="20" t="e">
        <f t="shared" ref="BM3" si="20">IF(BN3&gt;0,"ZAJ","")</f>
        <v>#REF!</v>
      </c>
      <c r="BN3" s="16" t="e">
        <f>COUNTIF(Grafik!#REF!,A3)</f>
        <v>#REF!</v>
      </c>
      <c r="BO3" s="16" t="e">
        <f>IF(BM3="ZAJ",$A3&amp;" ZAJ",IF(BM3="N",$A3&amp;" NB",$A3))</f>
        <v>#REF!</v>
      </c>
      <c r="BP3" s="20" t="e">
        <f t="shared" ref="BP3" si="21">IF(BQ3&gt;0,"ZAJ","")</f>
        <v>#REF!</v>
      </c>
      <c r="BQ3" s="16" t="e">
        <f>COUNTIF(Grafik!#REF!,A3)</f>
        <v>#REF!</v>
      </c>
      <c r="BR3" s="16" t="e">
        <f>IF(BP3="ZAJ",$A3&amp;" ZAJ",IF(BP3="N",$A3&amp;" NB",$A3))</f>
        <v>#REF!</v>
      </c>
      <c r="BS3" s="20" t="e">
        <f t="shared" ref="BS3" si="22">IF(BT3&gt;0,"ZAJ","")</f>
        <v>#REF!</v>
      </c>
      <c r="BT3" s="16" t="e">
        <f>COUNTIF(Grafik!#REF!,A3)</f>
        <v>#REF!</v>
      </c>
      <c r="BU3" s="16" t="e">
        <f>IF(BS3="ZAJ",$A3&amp;" ZAJ",IF(BS3="N",$A3&amp;" NB",$A3))</f>
        <v>#REF!</v>
      </c>
      <c r="BV3" s="20" t="e">
        <f t="shared" ref="BV3" si="23">IF(BW3&gt;0,"ZAJ","")</f>
        <v>#REF!</v>
      </c>
      <c r="BW3" s="16" t="e">
        <f>COUNTIF(Grafik!#REF!,A3)</f>
        <v>#REF!</v>
      </c>
      <c r="BX3" s="16" t="e">
        <f>IF(BV3="ZAJ",$A3&amp;" ZAJ",IF(BV3="N",$A3&amp;" NB",$A3))</f>
        <v>#REF!</v>
      </c>
      <c r="BY3" s="20" t="e">
        <f t="shared" ref="BY3" si="24">IF(BZ3&gt;0,"ZAJ","")</f>
        <v>#REF!</v>
      </c>
      <c r="BZ3" s="16" t="e">
        <f>COUNTIF(Grafik!#REF!,A3)</f>
        <v>#REF!</v>
      </c>
      <c r="CA3" s="16" t="e">
        <f>IF(BY3="ZAJ",$A3&amp;" ZAJ",IF(BY3="N",$A3&amp;" NB",$A3))</f>
        <v>#REF!</v>
      </c>
      <c r="CB3" s="20" t="e">
        <f t="shared" ref="CB3" si="25">IF(CC3&gt;0,"ZAJ","")</f>
        <v>#REF!</v>
      </c>
      <c r="CC3" s="16" t="e">
        <f>COUNTIF(Grafik!#REF!,A3)</f>
        <v>#REF!</v>
      </c>
      <c r="CD3" s="16" t="e">
        <f>IF(CB3="ZAJ",$A3&amp;" ZAJ",IF(CB3="N",$A3&amp;" NB",$A3))</f>
        <v>#REF!</v>
      </c>
      <c r="CE3" s="20"/>
      <c r="CF3" s="16" t="e">
        <f>COUNTIF(Grafik!#REF!,A3)</f>
        <v>#REF!</v>
      </c>
      <c r="CG3" s="16" t="str">
        <f>IF(CE3="ZAJ",$A3&amp;" ZAJ",IF(CE3="N",$A3&amp;" NB",$A3))</f>
        <v>Lek. S. Antas</v>
      </c>
      <c r="CH3" s="20" t="e">
        <f t="shared" ref="CH3" si="26">IF(CI3&gt;0,"ZAJ","")</f>
        <v>#REF!</v>
      </c>
      <c r="CI3" s="16" t="e">
        <f>COUNTIF(Grafik!#REF!,A3)</f>
        <v>#REF!</v>
      </c>
      <c r="CJ3" s="16" t="e">
        <f>IF(CH3="ZAJ",$A3&amp;" ZAJ",IF(CH3="N",$A3&amp;" NB",$A3))</f>
        <v>#REF!</v>
      </c>
      <c r="CK3" s="20" t="e">
        <f t="shared" ref="CK3" si="27">IF(CL3&gt;0,"ZAJ","")</f>
        <v>#REF!</v>
      </c>
      <c r="CL3" s="16" t="e">
        <f>COUNTIF(Grafik!#REF!,A3)</f>
        <v>#REF!</v>
      </c>
      <c r="CM3" s="16" t="e">
        <f>IF(CK3="ZAJ",$A3&amp;" ZAJ",IF(CK3="N",$A3&amp;" NB",$A3))</f>
        <v>#REF!</v>
      </c>
    </row>
    <row r="4" spans="1:91" x14ac:dyDescent="0.25">
      <c r="A4" s="17" t="str">
        <f>Listy!$A4</f>
        <v>Lek. T. Brutkowski</v>
      </c>
      <c r="B4" s="20" t="e">
        <f t="shared" ref="B4:B39" si="28">IF(C4&gt;0,"ZAJ","")</f>
        <v>#REF!</v>
      </c>
      <c r="C4" s="16" t="e">
        <f>COUNTIF(Grafik!#REF!,$A4)</f>
        <v>#REF!</v>
      </c>
      <c r="D4" s="16" t="e">
        <f t="shared" ref="D4:D40" si="29">IF(B4="ZAJ",$A4&amp;" ZAJ",IF(B4="N",$A4&amp;" NB",$A4))</f>
        <v>#REF!</v>
      </c>
      <c r="E4" s="20" t="e">
        <f t="shared" ref="E4:E40" si="30">IF(F4&gt;0,"ZAJ","")</f>
        <v>#REF!</v>
      </c>
      <c r="F4" s="16" t="e">
        <f>COUNTIF(Grafik!#REF!,A4)</f>
        <v>#REF!</v>
      </c>
      <c r="G4" s="16" t="e">
        <f t="shared" ref="G4:G40" si="31">IF(E4="ZAJ",$A4&amp;" ZAJ",IF(E4="N",$A4&amp;" NB",$A4))</f>
        <v>#REF!</v>
      </c>
      <c r="H4" s="20" t="e">
        <f t="shared" ref="H4:H40" si="32">IF(I4&gt;0,"ZAJ","")</f>
        <v>#REF!</v>
      </c>
      <c r="I4" s="16" t="e">
        <f>COUNTIF(Grafik!#REF!,A4)</f>
        <v>#REF!</v>
      </c>
      <c r="J4" s="16" t="e">
        <f t="shared" ref="J4:J40" si="33">IF(H4="ZAJ",$A4&amp;" ZAJ",IF(H4="N",$A4&amp;" NB",$A4))</f>
        <v>#REF!</v>
      </c>
      <c r="K4" s="20" t="e">
        <f t="shared" ref="K4:K40" si="34">IF(L4&gt;0,"ZAJ","")</f>
        <v>#REF!</v>
      </c>
      <c r="L4" s="16" t="e">
        <f>COUNTIF(Grafik!#REF!,A4)</f>
        <v>#REF!</v>
      </c>
      <c r="M4" s="16" t="e">
        <f t="shared" ref="M4:M40" si="35">IF(K4="ZAJ",$A4&amp;" ZAJ",IF(K4="N",$A4&amp;" NB",$A4))</f>
        <v>#REF!</v>
      </c>
      <c r="N4" s="20" t="e">
        <f t="shared" ref="N4:N39" si="36">IF(O4&gt;0,"ZAJ","")</f>
        <v>#REF!</v>
      </c>
      <c r="O4" s="16" t="e">
        <f>COUNTIF(Grafik!#REF!,A4)</f>
        <v>#REF!</v>
      </c>
      <c r="P4" s="16" t="e">
        <f t="shared" ref="P4:P40" si="37">IF(N4="ZAJ",$A4&amp;" ZAJ",IF(N4="N",$A4&amp;" NB",$A4))</f>
        <v>#REF!</v>
      </c>
      <c r="Q4" s="20" t="e">
        <f t="shared" ref="Q4:Q40" si="38">IF(R4&gt;0,"ZAJ","")</f>
        <v>#REF!</v>
      </c>
      <c r="R4" s="16" t="e">
        <f>COUNTIF(Grafik!#REF!,A4)</f>
        <v>#REF!</v>
      </c>
      <c r="S4" s="16" t="e">
        <f t="shared" ref="S4:S40" si="39">IF(Q4="ZAJ",$A4&amp;" ZAJ",IF(Q4="N",$A4&amp;" NB",$A4))</f>
        <v>#REF!</v>
      </c>
      <c r="T4" s="20" t="e">
        <f t="shared" ref="T4:T40" si="40">IF(U4&gt;0,"ZAJ","")</f>
        <v>#REF!</v>
      </c>
      <c r="U4" s="16" t="e">
        <f>COUNTIF(Grafik!#REF!,A4)</f>
        <v>#REF!</v>
      </c>
      <c r="V4" s="16" t="e">
        <f t="shared" ref="V4:V40" si="41">IF(T4="ZAJ",$A4&amp;" ZAJ",IF(T4="N",$A4&amp;" NB",$A4))</f>
        <v>#REF!</v>
      </c>
      <c r="W4" s="20" t="e">
        <f t="shared" ref="W4:W40" si="42">IF(X4&gt;0,"ZAJ","")</f>
        <v>#REF!</v>
      </c>
      <c r="X4" s="16" t="e">
        <f>COUNTIF(Grafik!#REF!,A4)</f>
        <v>#REF!</v>
      </c>
      <c r="Y4" s="16" t="e">
        <f t="shared" ref="Y4:Y40" si="43">IF(W4="ZAJ",$A4&amp;" ZAJ",IF(W4="N",$A4&amp;" NB",$A4))</f>
        <v>#REF!</v>
      </c>
      <c r="Z4" s="20" t="e">
        <f t="shared" ref="Z4:Z40" si="44">IF(AA4&gt;0,"ZAJ","")</f>
        <v>#REF!</v>
      </c>
      <c r="AA4" s="16" t="e">
        <f>COUNTIF(Grafik!#REF!,A4)</f>
        <v>#REF!</v>
      </c>
      <c r="AB4" s="16" t="e">
        <f t="shared" ref="AB4:AB40" si="45">IF(Z4="ZAJ",$A4&amp;" ZAJ",IF(Z4="N",$A4&amp;" NB",$A4))</f>
        <v>#REF!</v>
      </c>
      <c r="AC4" s="20" t="e">
        <f t="shared" ref="AC4:AC40" si="46">IF(AD4&gt;0,"ZAJ","")</f>
        <v>#REF!</v>
      </c>
      <c r="AD4" s="16" t="e">
        <f>COUNTIF(Grafik!#REF!,A4)</f>
        <v>#REF!</v>
      </c>
      <c r="AE4" s="16" t="e">
        <f t="shared" ref="AE4:AE40" si="47">IF(AC4="ZAJ",$A4&amp;" ZAJ",IF(AC4="N",$A4&amp;" NB",$A4))</f>
        <v>#REF!</v>
      </c>
      <c r="AF4" s="20" t="e">
        <f t="shared" ref="AF4:AF40" si="48">IF(AG4&gt;0,"ZAJ","")</f>
        <v>#REF!</v>
      </c>
      <c r="AG4" s="16" t="e">
        <f>COUNTIF(Grafik!#REF!,A4)</f>
        <v>#REF!</v>
      </c>
      <c r="AH4" s="16" t="e">
        <f t="shared" ref="AH4:AH40" si="49">IF(AF4="ZAJ",$A4&amp;" ZAJ",IF(AF4="N",$A4&amp;" NB",$A4))</f>
        <v>#REF!</v>
      </c>
      <c r="AI4" s="20" t="e">
        <f t="shared" ref="AI4:AI39" si="50">IF(AJ4&gt;0,"ZAJ","")</f>
        <v>#REF!</v>
      </c>
      <c r="AJ4" s="16" t="e">
        <f>COUNTIF(Grafik!#REF!,A4)</f>
        <v>#REF!</v>
      </c>
      <c r="AK4" s="16" t="e">
        <f t="shared" ref="AK4:AK40" si="51">IF(AI4="ZAJ",$A4&amp;" ZAJ",IF(AI4="N",$A4&amp;" NB",$A4))</f>
        <v>#REF!</v>
      </c>
      <c r="AL4" s="20" t="e">
        <f t="shared" ref="AL4:AL39" si="52">IF(AM4&gt;0,"ZAJ","")</f>
        <v>#REF!</v>
      </c>
      <c r="AM4" s="16" t="e">
        <f>COUNTIF(Grafik!#REF!,A4)</f>
        <v>#REF!</v>
      </c>
      <c r="AN4" s="16" t="e">
        <f t="shared" ref="AN4:AN40" si="53">IF(AL4="ZAJ",$A4&amp;" ZAJ",IF(AL4="N",$A4&amp;" NB",$A4))</f>
        <v>#REF!</v>
      </c>
      <c r="AO4" s="20" t="e">
        <f t="shared" ref="AO4:AO39" si="54">IF(AP4&gt;0,"ZAJ","")</f>
        <v>#REF!</v>
      </c>
      <c r="AP4" s="16" t="e">
        <f>COUNTIF(Grafik!#REF!,A4)</f>
        <v>#REF!</v>
      </c>
      <c r="AQ4" s="16" t="e">
        <f t="shared" ref="AQ4:AQ40" si="55">IF(AO4="ZAJ",$A4&amp;" ZAJ",IF(AO4="N",$A4&amp;" NB",$A4))</f>
        <v>#REF!</v>
      </c>
      <c r="AR4" s="20" t="e">
        <f t="shared" ref="AR4:AR39" si="56">IF(AS4&gt;0,"ZAJ","")</f>
        <v>#REF!</v>
      </c>
      <c r="AS4" s="16" t="e">
        <f>COUNTIF(Grafik!#REF!,A4)</f>
        <v>#REF!</v>
      </c>
      <c r="AT4" s="16" t="e">
        <f t="shared" ref="AT4:AT40" si="57">IF(AR4="ZAJ",$A4&amp;" ZAJ",IF(AR4="N",$A4&amp;" NB",$A4))</f>
        <v>#REF!</v>
      </c>
      <c r="AU4" s="20" t="e">
        <f t="shared" ref="AU4:AU40" si="58">IF(AV4&gt;0,"ZAJ","")</f>
        <v>#REF!</v>
      </c>
      <c r="AV4" s="16" t="e">
        <f>COUNTIF(Grafik!#REF!,A4)</f>
        <v>#REF!</v>
      </c>
      <c r="AW4" s="16" t="e">
        <f t="shared" ref="AW4:AW40" si="59">IF(AU4="ZAJ",$A4&amp;" ZAJ",IF(AU4="N",$A4&amp;" NB",$A4))</f>
        <v>#REF!</v>
      </c>
      <c r="AX4" s="20" t="e">
        <f t="shared" ref="AX4:AX39" si="60">IF(AY4&gt;0,"ZAJ","")</f>
        <v>#REF!</v>
      </c>
      <c r="AY4" s="16" t="e">
        <f>COUNTIF(Grafik!#REF!,A4)</f>
        <v>#REF!</v>
      </c>
      <c r="AZ4" s="16" t="e">
        <f t="shared" ref="AZ4:AZ40" si="61">IF(AX4="ZAJ",$A4&amp;" ZAJ",IF(AX4="N",$A4&amp;" NB",$A4))</f>
        <v>#REF!</v>
      </c>
      <c r="BA4" s="20" t="e">
        <f t="shared" ref="BA4:BA40" si="62">IF(BB4&gt;0,"ZAJ","")</f>
        <v>#REF!</v>
      </c>
      <c r="BB4" s="16" t="e">
        <f>COUNTIF(Grafik!#REF!,A4)</f>
        <v>#REF!</v>
      </c>
      <c r="BC4" s="16" t="e">
        <f t="shared" ref="BC4:BC40" si="63">IF(BA4="ZAJ",$A4&amp;" ZAJ",IF(BA4="N",$A4&amp;" NB",$A4))</f>
        <v>#REF!</v>
      </c>
      <c r="BD4" s="20" t="e">
        <f t="shared" ref="BD4:BD40" si="64">IF(BE4&gt;0,"ZAJ","")</f>
        <v>#REF!</v>
      </c>
      <c r="BE4" s="16" t="e">
        <f>COUNTIF(Grafik!#REF!,A4)</f>
        <v>#REF!</v>
      </c>
      <c r="BF4" s="16" t="e">
        <f t="shared" ref="BF4:BF40" si="65">IF(BD4="ZAJ",$A4&amp;" ZAJ",IF(BD4="N",$A4&amp;" NB",$A4))</f>
        <v>#REF!</v>
      </c>
      <c r="BG4" s="20" t="e">
        <f t="shared" ref="BG4:BG40" si="66">IF(BH4&gt;0,"ZAJ","")</f>
        <v>#REF!</v>
      </c>
      <c r="BH4" s="16" t="e">
        <f>COUNTIF(Grafik!#REF!,A4)</f>
        <v>#REF!</v>
      </c>
      <c r="BI4" s="16" t="e">
        <f t="shared" ref="BI4:BI40" si="67">IF(BG4="ZAJ",$A4&amp;" ZAJ",IF(BG4="N",$A4&amp;" NB",$A4))</f>
        <v>#REF!</v>
      </c>
      <c r="BJ4" s="20" t="e">
        <f t="shared" ref="BJ4:BJ40" si="68">IF(BK4&gt;0,"ZAJ","")</f>
        <v>#REF!</v>
      </c>
      <c r="BK4" s="16" t="e">
        <f>COUNTIF(Grafik!#REF!,A4)</f>
        <v>#REF!</v>
      </c>
      <c r="BL4" s="16" t="e">
        <f t="shared" ref="BL4:BL40" si="69">IF(BJ4="ZAJ",$A4&amp;" ZAJ",IF(BJ4="N",$A4&amp;" NB",$A4))</f>
        <v>#REF!</v>
      </c>
      <c r="BM4" s="20" t="e">
        <f t="shared" ref="BM4:BM39" si="70">IF(BN4&gt;0,"ZAJ","")</f>
        <v>#REF!</v>
      </c>
      <c r="BN4" s="16" t="e">
        <f>COUNTIF(Grafik!#REF!,A4)</f>
        <v>#REF!</v>
      </c>
      <c r="BO4" s="16" t="e">
        <f t="shared" ref="BO4:BO40" si="71">IF(BM4="ZAJ",$A4&amp;" ZAJ",IF(BM4="N",$A4&amp;" NB",$A4))</f>
        <v>#REF!</v>
      </c>
      <c r="BP4" s="20" t="e">
        <f t="shared" ref="BP4:BP39" si="72">IF(BQ4&gt;0,"ZAJ","")</f>
        <v>#REF!</v>
      </c>
      <c r="BQ4" s="16" t="e">
        <f>COUNTIF(Grafik!#REF!,A4)</f>
        <v>#REF!</v>
      </c>
      <c r="BR4" s="16" t="e">
        <f t="shared" ref="BR4:BR40" si="73">IF(BP4="ZAJ",$A4&amp;" ZAJ",IF(BP4="N",$A4&amp;" NB",$A4))</f>
        <v>#REF!</v>
      </c>
      <c r="BS4" s="20" t="e">
        <f t="shared" ref="BS4:BS40" si="74">IF(BT4&gt;0,"ZAJ","")</f>
        <v>#REF!</v>
      </c>
      <c r="BT4" s="16" t="e">
        <f>COUNTIF(Grafik!#REF!,A4)</f>
        <v>#REF!</v>
      </c>
      <c r="BU4" s="16" t="e">
        <f t="shared" ref="BU4:BU40" si="75">IF(BS4="ZAJ",$A4&amp;" ZAJ",IF(BS4="N",$A4&amp;" NB",$A4))</f>
        <v>#REF!</v>
      </c>
      <c r="BV4" s="20" t="e">
        <f t="shared" ref="BV4:BV40" si="76">IF(BW4&gt;0,"ZAJ","")</f>
        <v>#REF!</v>
      </c>
      <c r="BW4" s="16" t="e">
        <f>COUNTIF(Grafik!#REF!,A4)</f>
        <v>#REF!</v>
      </c>
      <c r="BX4" s="16" t="e">
        <f t="shared" ref="BX4:BX40" si="77">IF(BV4="ZAJ",$A4&amp;" ZAJ",IF(BV4="N",$A4&amp;" NB",$A4))</f>
        <v>#REF!</v>
      </c>
      <c r="BY4" s="20" t="e">
        <f t="shared" ref="BY4:BY40" si="78">IF(BZ4&gt;0,"ZAJ","")</f>
        <v>#REF!</v>
      </c>
      <c r="BZ4" s="16" t="e">
        <f>COUNTIF(Grafik!#REF!,A4)</f>
        <v>#REF!</v>
      </c>
      <c r="CA4" s="16" t="e">
        <f t="shared" ref="CA4:CA40" si="79">IF(BY4="ZAJ",$A4&amp;" ZAJ",IF(BY4="N",$A4&amp;" NB",$A4))</f>
        <v>#REF!</v>
      </c>
      <c r="CB4" s="20" t="e">
        <f t="shared" ref="CB4:CB40" si="80">IF(CC4&gt;0,"ZAJ","")</f>
        <v>#REF!</v>
      </c>
      <c r="CC4" s="16" t="e">
        <f>COUNTIF(Grafik!#REF!,A4)</f>
        <v>#REF!</v>
      </c>
      <c r="CD4" s="16" t="e">
        <f t="shared" ref="CD4:CD40" si="81">IF(CB4="ZAJ",$A4&amp;" ZAJ",IF(CB4="N",$A4&amp;" NB",$A4))</f>
        <v>#REF!</v>
      </c>
      <c r="CE4" s="20" t="e">
        <f t="shared" ref="CE4:CE40" si="82">IF(CF4&gt;0,"ZAJ","")</f>
        <v>#REF!</v>
      </c>
      <c r="CF4" s="16" t="e">
        <f>COUNTIF(Grafik!#REF!,A4)</f>
        <v>#REF!</v>
      </c>
      <c r="CG4" s="16" t="e">
        <f t="shared" ref="CG4:CG40" si="83">IF(CE4="ZAJ",$A4&amp;" ZAJ",IF(CE4="N",$A4&amp;" NB",$A4))</f>
        <v>#REF!</v>
      </c>
      <c r="CH4" s="20" t="e">
        <f t="shared" ref="CH4:CH40" si="84">IF(CI4&gt;0,"ZAJ","")</f>
        <v>#REF!</v>
      </c>
      <c r="CI4" s="16" t="e">
        <f>COUNTIF(Grafik!#REF!,A4)</f>
        <v>#REF!</v>
      </c>
      <c r="CJ4" s="16" t="e">
        <f t="shared" ref="CJ4:CJ40" si="85">IF(CH4="ZAJ",$A4&amp;" ZAJ",IF(CH4="N",$A4&amp;" NB",$A4))</f>
        <v>#REF!</v>
      </c>
      <c r="CK4" s="20" t="e">
        <f t="shared" ref="CK4:CK40" si="86">IF(CL4&gt;0,"ZAJ","")</f>
        <v>#REF!</v>
      </c>
      <c r="CL4" s="16" t="e">
        <f>COUNTIF(Grafik!#REF!,A4)</f>
        <v>#REF!</v>
      </c>
      <c r="CM4" s="16" t="e">
        <f t="shared" ref="CM4:CM40" si="87">IF(CK4="ZAJ",$A4&amp;" ZAJ",IF(CK4="N",$A4&amp;" NB",$A4))</f>
        <v>#REF!</v>
      </c>
    </row>
    <row r="5" spans="1:91" x14ac:dyDescent="0.25">
      <c r="A5" s="17" t="str">
        <f>Listy!$A5</f>
        <v>Prof. A. Chybicka</v>
      </c>
      <c r="B5" s="20" t="e">
        <f t="shared" si="28"/>
        <v>#REF!</v>
      </c>
      <c r="C5" s="16" t="e">
        <f>COUNTIF(Grafik!#REF!,$A5)</f>
        <v>#REF!</v>
      </c>
      <c r="D5" s="16" t="e">
        <f t="shared" si="29"/>
        <v>#REF!</v>
      </c>
      <c r="E5" s="20" t="e">
        <f t="shared" si="30"/>
        <v>#REF!</v>
      </c>
      <c r="F5" s="16" t="e">
        <f>COUNTIF(Grafik!#REF!,A5)</f>
        <v>#REF!</v>
      </c>
      <c r="G5" s="16" t="e">
        <f t="shared" si="31"/>
        <v>#REF!</v>
      </c>
      <c r="H5" s="20" t="e">
        <f t="shared" si="32"/>
        <v>#REF!</v>
      </c>
      <c r="I5" s="16" t="e">
        <f>COUNTIF(Grafik!#REF!,A5)</f>
        <v>#REF!</v>
      </c>
      <c r="J5" s="16" t="e">
        <f t="shared" si="33"/>
        <v>#REF!</v>
      </c>
      <c r="K5" s="20" t="e">
        <f t="shared" si="34"/>
        <v>#REF!</v>
      </c>
      <c r="L5" s="16" t="e">
        <f>COUNTIF(Grafik!#REF!,A5)</f>
        <v>#REF!</v>
      </c>
      <c r="M5" s="16" t="e">
        <f t="shared" si="35"/>
        <v>#REF!</v>
      </c>
      <c r="N5" s="20" t="e">
        <f t="shared" si="36"/>
        <v>#REF!</v>
      </c>
      <c r="O5" s="16" t="e">
        <f>COUNTIF(Grafik!#REF!,A5)</f>
        <v>#REF!</v>
      </c>
      <c r="P5" s="16" t="e">
        <f t="shared" si="37"/>
        <v>#REF!</v>
      </c>
      <c r="Q5" s="20" t="e">
        <f t="shared" si="38"/>
        <v>#REF!</v>
      </c>
      <c r="R5" s="16" t="e">
        <f>COUNTIF(Grafik!#REF!,A5)</f>
        <v>#REF!</v>
      </c>
      <c r="S5" s="16" t="e">
        <f t="shared" si="39"/>
        <v>#REF!</v>
      </c>
      <c r="T5" s="20" t="e">
        <f t="shared" si="40"/>
        <v>#REF!</v>
      </c>
      <c r="U5" s="16" t="e">
        <f>COUNTIF(Grafik!#REF!,A5)</f>
        <v>#REF!</v>
      </c>
      <c r="V5" s="16" t="e">
        <f t="shared" si="41"/>
        <v>#REF!</v>
      </c>
      <c r="W5" s="20" t="e">
        <f t="shared" si="42"/>
        <v>#REF!</v>
      </c>
      <c r="X5" s="16" t="e">
        <f>COUNTIF(Grafik!#REF!,A5)</f>
        <v>#REF!</v>
      </c>
      <c r="Y5" s="16" t="e">
        <f t="shared" si="43"/>
        <v>#REF!</v>
      </c>
      <c r="Z5" s="20" t="e">
        <f t="shared" si="44"/>
        <v>#REF!</v>
      </c>
      <c r="AA5" s="16" t="e">
        <f>COUNTIF(Grafik!#REF!,A5)</f>
        <v>#REF!</v>
      </c>
      <c r="AB5" s="16" t="e">
        <f t="shared" si="45"/>
        <v>#REF!</v>
      </c>
      <c r="AC5" s="20" t="e">
        <f t="shared" si="46"/>
        <v>#REF!</v>
      </c>
      <c r="AD5" s="16" t="e">
        <f>COUNTIF(Grafik!#REF!,A5)</f>
        <v>#REF!</v>
      </c>
      <c r="AE5" s="16" t="e">
        <f t="shared" si="47"/>
        <v>#REF!</v>
      </c>
      <c r="AF5" s="20" t="e">
        <f t="shared" si="48"/>
        <v>#REF!</v>
      </c>
      <c r="AG5" s="16" t="e">
        <f>COUNTIF(Grafik!#REF!,A5)</f>
        <v>#REF!</v>
      </c>
      <c r="AH5" s="16" t="e">
        <f t="shared" si="49"/>
        <v>#REF!</v>
      </c>
      <c r="AI5" s="20" t="e">
        <f t="shared" si="50"/>
        <v>#REF!</v>
      </c>
      <c r="AJ5" s="16" t="e">
        <f>COUNTIF(Grafik!#REF!,A5)</f>
        <v>#REF!</v>
      </c>
      <c r="AK5" s="16" t="e">
        <f t="shared" si="51"/>
        <v>#REF!</v>
      </c>
      <c r="AL5" s="20" t="e">
        <f t="shared" si="52"/>
        <v>#REF!</v>
      </c>
      <c r="AM5" s="16" t="e">
        <f>COUNTIF(Grafik!#REF!,A5)</f>
        <v>#REF!</v>
      </c>
      <c r="AN5" s="16" t="e">
        <f t="shared" si="53"/>
        <v>#REF!</v>
      </c>
      <c r="AO5" s="20" t="e">
        <f t="shared" si="54"/>
        <v>#REF!</v>
      </c>
      <c r="AP5" s="16" t="e">
        <f>COUNTIF(Grafik!#REF!,A5)</f>
        <v>#REF!</v>
      </c>
      <c r="AQ5" s="16" t="e">
        <f t="shared" si="55"/>
        <v>#REF!</v>
      </c>
      <c r="AR5" s="20" t="e">
        <f t="shared" si="56"/>
        <v>#REF!</v>
      </c>
      <c r="AS5" s="16" t="e">
        <f>COUNTIF(Grafik!#REF!,A5)</f>
        <v>#REF!</v>
      </c>
      <c r="AT5" s="16" t="e">
        <f t="shared" si="57"/>
        <v>#REF!</v>
      </c>
      <c r="AU5" s="20" t="e">
        <f t="shared" si="58"/>
        <v>#REF!</v>
      </c>
      <c r="AV5" s="16" t="e">
        <f>COUNTIF(Grafik!#REF!,A5)</f>
        <v>#REF!</v>
      </c>
      <c r="AW5" s="16" t="e">
        <f t="shared" si="59"/>
        <v>#REF!</v>
      </c>
      <c r="AX5" s="20" t="e">
        <f t="shared" si="60"/>
        <v>#REF!</v>
      </c>
      <c r="AY5" s="16" t="e">
        <f>COUNTIF(Grafik!#REF!,A5)</f>
        <v>#REF!</v>
      </c>
      <c r="AZ5" s="16" t="e">
        <f t="shared" si="61"/>
        <v>#REF!</v>
      </c>
      <c r="BA5" s="20" t="e">
        <f t="shared" si="62"/>
        <v>#REF!</v>
      </c>
      <c r="BB5" s="16" t="e">
        <f>COUNTIF(Grafik!#REF!,A5)</f>
        <v>#REF!</v>
      </c>
      <c r="BC5" s="16" t="e">
        <f t="shared" si="63"/>
        <v>#REF!</v>
      </c>
      <c r="BD5" s="20" t="e">
        <f t="shared" si="64"/>
        <v>#REF!</v>
      </c>
      <c r="BE5" s="16" t="e">
        <f>COUNTIF(Grafik!#REF!,A5)</f>
        <v>#REF!</v>
      </c>
      <c r="BF5" s="16" t="e">
        <f t="shared" si="65"/>
        <v>#REF!</v>
      </c>
      <c r="BG5" s="20" t="e">
        <f t="shared" si="66"/>
        <v>#REF!</v>
      </c>
      <c r="BH5" s="16" t="e">
        <f>COUNTIF(Grafik!#REF!,A5)</f>
        <v>#REF!</v>
      </c>
      <c r="BI5" s="16" t="e">
        <f t="shared" si="67"/>
        <v>#REF!</v>
      </c>
      <c r="BJ5" s="20" t="e">
        <f t="shared" si="68"/>
        <v>#REF!</v>
      </c>
      <c r="BK5" s="16" t="e">
        <f>COUNTIF(Grafik!#REF!,A5)</f>
        <v>#REF!</v>
      </c>
      <c r="BL5" s="16" t="e">
        <f t="shared" si="69"/>
        <v>#REF!</v>
      </c>
      <c r="BM5" s="20" t="e">
        <f t="shared" si="70"/>
        <v>#REF!</v>
      </c>
      <c r="BN5" s="16" t="e">
        <f>COUNTIF(Grafik!#REF!,A5)</f>
        <v>#REF!</v>
      </c>
      <c r="BO5" s="16" t="e">
        <f t="shared" si="71"/>
        <v>#REF!</v>
      </c>
      <c r="BP5" s="20" t="e">
        <f t="shared" si="72"/>
        <v>#REF!</v>
      </c>
      <c r="BQ5" s="16" t="e">
        <f>COUNTIF(Grafik!#REF!,A5)</f>
        <v>#REF!</v>
      </c>
      <c r="BR5" s="16" t="e">
        <f t="shared" si="73"/>
        <v>#REF!</v>
      </c>
      <c r="BS5" s="20" t="e">
        <f t="shared" si="74"/>
        <v>#REF!</v>
      </c>
      <c r="BT5" s="16" t="e">
        <f>COUNTIF(Grafik!#REF!,A5)</f>
        <v>#REF!</v>
      </c>
      <c r="BU5" s="16" t="e">
        <f t="shared" si="75"/>
        <v>#REF!</v>
      </c>
      <c r="BV5" s="20" t="e">
        <f t="shared" si="76"/>
        <v>#REF!</v>
      </c>
      <c r="BW5" s="16" t="e">
        <f>COUNTIF(Grafik!#REF!,A5)</f>
        <v>#REF!</v>
      </c>
      <c r="BX5" s="16" t="e">
        <f t="shared" si="77"/>
        <v>#REF!</v>
      </c>
      <c r="BY5" s="20" t="e">
        <f t="shared" si="78"/>
        <v>#REF!</v>
      </c>
      <c r="BZ5" s="16" t="e">
        <f>COUNTIF(Grafik!#REF!,A5)</f>
        <v>#REF!</v>
      </c>
      <c r="CA5" s="16" t="e">
        <f t="shared" si="79"/>
        <v>#REF!</v>
      </c>
      <c r="CB5" s="20" t="e">
        <f t="shared" si="80"/>
        <v>#REF!</v>
      </c>
      <c r="CC5" s="16" t="e">
        <f>COUNTIF(Grafik!#REF!,A5)</f>
        <v>#REF!</v>
      </c>
      <c r="CD5" s="16" t="e">
        <f t="shared" si="81"/>
        <v>#REF!</v>
      </c>
      <c r="CE5" s="20" t="e">
        <f t="shared" si="82"/>
        <v>#REF!</v>
      </c>
      <c r="CF5" s="16" t="e">
        <f>COUNTIF(Grafik!#REF!,A5)</f>
        <v>#REF!</v>
      </c>
      <c r="CG5" s="16" t="e">
        <f t="shared" si="83"/>
        <v>#REF!</v>
      </c>
      <c r="CH5" s="20" t="e">
        <f t="shared" si="84"/>
        <v>#REF!</v>
      </c>
      <c r="CI5" s="16" t="e">
        <f>COUNTIF(Grafik!#REF!,A5)</f>
        <v>#REF!</v>
      </c>
      <c r="CJ5" s="16" t="e">
        <f t="shared" si="85"/>
        <v>#REF!</v>
      </c>
      <c r="CK5" s="20" t="e">
        <f t="shared" si="86"/>
        <v>#REF!</v>
      </c>
      <c r="CL5" s="16" t="e">
        <f>COUNTIF(Grafik!#REF!,A5)</f>
        <v>#REF!</v>
      </c>
      <c r="CM5" s="16" t="e">
        <f t="shared" si="87"/>
        <v>#REF!</v>
      </c>
    </row>
    <row r="6" spans="1:91" x14ac:dyDescent="0.25">
      <c r="A6" s="17" t="str">
        <f>Listy!$A6</f>
        <v>Lek. M. Czajkowska</v>
      </c>
      <c r="B6" s="20" t="e">
        <f t="shared" si="28"/>
        <v>#REF!</v>
      </c>
      <c r="C6" s="16" t="e">
        <f>COUNTIF(Grafik!#REF!,$A6)</f>
        <v>#REF!</v>
      </c>
      <c r="D6" s="16" t="e">
        <f t="shared" si="29"/>
        <v>#REF!</v>
      </c>
      <c r="E6" s="20" t="e">
        <f t="shared" si="30"/>
        <v>#REF!</v>
      </c>
      <c r="F6" s="16" t="e">
        <f>COUNTIF(Grafik!#REF!,A6)</f>
        <v>#REF!</v>
      </c>
      <c r="G6" s="16" t="e">
        <f t="shared" si="31"/>
        <v>#REF!</v>
      </c>
      <c r="H6" s="20" t="e">
        <f t="shared" si="32"/>
        <v>#REF!</v>
      </c>
      <c r="I6" s="16" t="e">
        <f>COUNTIF(Grafik!#REF!,A6)</f>
        <v>#REF!</v>
      </c>
      <c r="J6" s="16" t="e">
        <f t="shared" si="33"/>
        <v>#REF!</v>
      </c>
      <c r="K6" s="20" t="e">
        <f t="shared" si="34"/>
        <v>#REF!</v>
      </c>
      <c r="L6" s="16" t="e">
        <f>COUNTIF(Grafik!#REF!,A6)</f>
        <v>#REF!</v>
      </c>
      <c r="M6" s="16" t="e">
        <f t="shared" si="35"/>
        <v>#REF!</v>
      </c>
      <c r="N6" s="20" t="e">
        <f t="shared" si="36"/>
        <v>#REF!</v>
      </c>
      <c r="O6" s="16" t="e">
        <f>COUNTIF(Grafik!#REF!,A6)</f>
        <v>#REF!</v>
      </c>
      <c r="P6" s="16" t="e">
        <f t="shared" si="37"/>
        <v>#REF!</v>
      </c>
      <c r="Q6" s="20" t="e">
        <f t="shared" si="38"/>
        <v>#REF!</v>
      </c>
      <c r="R6" s="16" t="e">
        <f>COUNTIF(Grafik!#REF!,A6)</f>
        <v>#REF!</v>
      </c>
      <c r="S6" s="16" t="e">
        <f t="shared" si="39"/>
        <v>#REF!</v>
      </c>
      <c r="T6" s="20" t="e">
        <f t="shared" si="40"/>
        <v>#REF!</v>
      </c>
      <c r="U6" s="16" t="e">
        <f>COUNTIF(Grafik!#REF!,A6)</f>
        <v>#REF!</v>
      </c>
      <c r="V6" s="16" t="e">
        <f t="shared" si="41"/>
        <v>#REF!</v>
      </c>
      <c r="W6" s="20" t="e">
        <f t="shared" si="42"/>
        <v>#REF!</v>
      </c>
      <c r="X6" s="16" t="e">
        <f>COUNTIF(Grafik!#REF!,A6)</f>
        <v>#REF!</v>
      </c>
      <c r="Y6" s="16" t="e">
        <f t="shared" si="43"/>
        <v>#REF!</v>
      </c>
      <c r="Z6" s="20" t="e">
        <f t="shared" si="44"/>
        <v>#REF!</v>
      </c>
      <c r="AA6" s="16" t="e">
        <f>COUNTIF(Grafik!#REF!,A6)</f>
        <v>#REF!</v>
      </c>
      <c r="AB6" s="16" t="e">
        <f t="shared" si="45"/>
        <v>#REF!</v>
      </c>
      <c r="AC6" s="20" t="e">
        <f t="shared" si="46"/>
        <v>#REF!</v>
      </c>
      <c r="AD6" s="16" t="e">
        <f>COUNTIF(Grafik!#REF!,A6)</f>
        <v>#REF!</v>
      </c>
      <c r="AE6" s="16" t="e">
        <f t="shared" si="47"/>
        <v>#REF!</v>
      </c>
      <c r="AF6" s="20" t="e">
        <f t="shared" si="48"/>
        <v>#REF!</v>
      </c>
      <c r="AG6" s="16" t="e">
        <f>COUNTIF(Grafik!#REF!,A6)</f>
        <v>#REF!</v>
      </c>
      <c r="AH6" s="16" t="e">
        <f t="shared" si="49"/>
        <v>#REF!</v>
      </c>
      <c r="AI6" s="20" t="e">
        <f t="shared" si="50"/>
        <v>#REF!</v>
      </c>
      <c r="AJ6" s="16" t="e">
        <f>COUNTIF(Grafik!#REF!,A6)</f>
        <v>#REF!</v>
      </c>
      <c r="AK6" s="16" t="e">
        <f t="shared" si="51"/>
        <v>#REF!</v>
      </c>
      <c r="AL6" s="20" t="e">
        <f t="shared" si="52"/>
        <v>#REF!</v>
      </c>
      <c r="AM6" s="16" t="e">
        <f>COUNTIF(Grafik!#REF!,A6)</f>
        <v>#REF!</v>
      </c>
      <c r="AN6" s="16" t="e">
        <f t="shared" si="53"/>
        <v>#REF!</v>
      </c>
      <c r="AO6" s="20" t="e">
        <f t="shared" si="54"/>
        <v>#REF!</v>
      </c>
      <c r="AP6" s="16" t="e">
        <f>COUNTIF(Grafik!#REF!,A6)</f>
        <v>#REF!</v>
      </c>
      <c r="AQ6" s="16" t="e">
        <f t="shared" si="55"/>
        <v>#REF!</v>
      </c>
      <c r="AR6" s="20" t="e">
        <f t="shared" si="56"/>
        <v>#REF!</v>
      </c>
      <c r="AS6" s="16" t="e">
        <f>COUNTIF(Grafik!#REF!,A6)</f>
        <v>#REF!</v>
      </c>
      <c r="AT6" s="16" t="e">
        <f t="shared" si="57"/>
        <v>#REF!</v>
      </c>
      <c r="AU6" s="20" t="e">
        <f t="shared" si="58"/>
        <v>#REF!</v>
      </c>
      <c r="AV6" s="16" t="e">
        <f>COUNTIF(Grafik!#REF!,A6)</f>
        <v>#REF!</v>
      </c>
      <c r="AW6" s="16" t="e">
        <f t="shared" si="59"/>
        <v>#REF!</v>
      </c>
      <c r="AX6" s="20" t="e">
        <f t="shared" si="60"/>
        <v>#REF!</v>
      </c>
      <c r="AY6" s="16" t="e">
        <f>COUNTIF(Grafik!#REF!,A6)</f>
        <v>#REF!</v>
      </c>
      <c r="AZ6" s="16" t="e">
        <f t="shared" si="61"/>
        <v>#REF!</v>
      </c>
      <c r="BA6" s="20" t="e">
        <f t="shared" si="62"/>
        <v>#REF!</v>
      </c>
      <c r="BB6" s="16" t="e">
        <f>COUNTIF(Grafik!#REF!,A6)</f>
        <v>#REF!</v>
      </c>
      <c r="BC6" s="16" t="e">
        <f t="shared" si="63"/>
        <v>#REF!</v>
      </c>
      <c r="BD6" s="20" t="e">
        <f t="shared" si="64"/>
        <v>#REF!</v>
      </c>
      <c r="BE6" s="16" t="e">
        <f>COUNTIF(Grafik!#REF!,A6)</f>
        <v>#REF!</v>
      </c>
      <c r="BF6" s="16" t="e">
        <f t="shared" si="65"/>
        <v>#REF!</v>
      </c>
      <c r="BG6" s="20" t="e">
        <f t="shared" si="66"/>
        <v>#REF!</v>
      </c>
      <c r="BH6" s="16" t="e">
        <f>COUNTIF(Grafik!#REF!,A6)</f>
        <v>#REF!</v>
      </c>
      <c r="BI6" s="16" t="e">
        <f t="shared" si="67"/>
        <v>#REF!</v>
      </c>
      <c r="BJ6" s="20" t="e">
        <f t="shared" si="68"/>
        <v>#REF!</v>
      </c>
      <c r="BK6" s="16" t="e">
        <f>COUNTIF(Grafik!#REF!,A6)</f>
        <v>#REF!</v>
      </c>
      <c r="BL6" s="16" t="e">
        <f t="shared" si="69"/>
        <v>#REF!</v>
      </c>
      <c r="BM6" s="20" t="e">
        <f t="shared" si="70"/>
        <v>#REF!</v>
      </c>
      <c r="BN6" s="16" t="e">
        <f>COUNTIF(Grafik!#REF!,A6)</f>
        <v>#REF!</v>
      </c>
      <c r="BO6" s="16" t="e">
        <f t="shared" si="71"/>
        <v>#REF!</v>
      </c>
      <c r="BP6" s="20" t="e">
        <f t="shared" si="72"/>
        <v>#REF!</v>
      </c>
      <c r="BQ6" s="16" t="e">
        <f>COUNTIF(Grafik!#REF!,A6)</f>
        <v>#REF!</v>
      </c>
      <c r="BR6" s="16" t="e">
        <f t="shared" si="73"/>
        <v>#REF!</v>
      </c>
      <c r="BS6" s="20" t="e">
        <f t="shared" si="74"/>
        <v>#REF!</v>
      </c>
      <c r="BT6" s="16" t="e">
        <f>COUNTIF(Grafik!#REF!,A6)</f>
        <v>#REF!</v>
      </c>
      <c r="BU6" s="16" t="e">
        <f t="shared" si="75"/>
        <v>#REF!</v>
      </c>
      <c r="BV6" s="20" t="e">
        <f t="shared" si="76"/>
        <v>#REF!</v>
      </c>
      <c r="BW6" s="16" t="e">
        <f>COUNTIF(Grafik!#REF!,A6)</f>
        <v>#REF!</v>
      </c>
      <c r="BX6" s="16" t="e">
        <f t="shared" si="77"/>
        <v>#REF!</v>
      </c>
      <c r="BY6" s="20" t="e">
        <f t="shared" si="78"/>
        <v>#REF!</v>
      </c>
      <c r="BZ6" s="16" t="e">
        <f>COUNTIF(Grafik!#REF!,A6)</f>
        <v>#REF!</v>
      </c>
      <c r="CA6" s="16" t="e">
        <f t="shared" si="79"/>
        <v>#REF!</v>
      </c>
      <c r="CB6" s="20" t="e">
        <f t="shared" si="80"/>
        <v>#REF!</v>
      </c>
      <c r="CC6" s="16" t="e">
        <f>COUNTIF(Grafik!#REF!,A6)</f>
        <v>#REF!</v>
      </c>
      <c r="CD6" s="16" t="e">
        <f t="shared" si="81"/>
        <v>#REF!</v>
      </c>
      <c r="CE6" s="20" t="e">
        <f t="shared" si="82"/>
        <v>#REF!</v>
      </c>
      <c r="CF6" s="16" t="e">
        <f>COUNTIF(Grafik!#REF!,A6)</f>
        <v>#REF!</v>
      </c>
      <c r="CG6" s="16" t="e">
        <f t="shared" si="83"/>
        <v>#REF!</v>
      </c>
      <c r="CH6" s="20" t="e">
        <f t="shared" si="84"/>
        <v>#REF!</v>
      </c>
      <c r="CI6" s="16" t="e">
        <f>COUNTIF(Grafik!#REF!,A6)</f>
        <v>#REF!</v>
      </c>
      <c r="CJ6" s="16" t="e">
        <f t="shared" si="85"/>
        <v>#REF!</v>
      </c>
      <c r="CK6" s="20" t="e">
        <f t="shared" si="86"/>
        <v>#REF!</v>
      </c>
      <c r="CL6" s="16" t="e">
        <f>COUNTIF(Grafik!#REF!,A6)</f>
        <v>#REF!</v>
      </c>
      <c r="CM6" s="16" t="e">
        <f t="shared" si="87"/>
        <v>#REF!</v>
      </c>
    </row>
    <row r="7" spans="1:91" x14ac:dyDescent="0.25">
      <c r="A7" s="17" t="str">
        <f>Listy!$A7</f>
        <v>Dr G. Dobaczewski</v>
      </c>
      <c r="B7" s="20" t="e">
        <f t="shared" si="28"/>
        <v>#REF!</v>
      </c>
      <c r="C7" s="16" t="e">
        <f>COUNTIF(Grafik!#REF!,$A7)</f>
        <v>#REF!</v>
      </c>
      <c r="D7" s="16" t="e">
        <f t="shared" si="29"/>
        <v>#REF!</v>
      </c>
      <c r="E7" s="20" t="e">
        <f t="shared" si="30"/>
        <v>#REF!</v>
      </c>
      <c r="F7" s="16" t="e">
        <f>COUNTIF(Grafik!#REF!,A7)</f>
        <v>#REF!</v>
      </c>
      <c r="G7" s="16" t="e">
        <f t="shared" si="31"/>
        <v>#REF!</v>
      </c>
      <c r="H7" s="20" t="e">
        <f t="shared" si="32"/>
        <v>#REF!</v>
      </c>
      <c r="I7" s="16" t="e">
        <f>COUNTIF(Grafik!#REF!,A7)</f>
        <v>#REF!</v>
      </c>
      <c r="J7" s="16" t="e">
        <f t="shared" si="33"/>
        <v>#REF!</v>
      </c>
      <c r="K7" s="20" t="e">
        <f t="shared" si="34"/>
        <v>#REF!</v>
      </c>
      <c r="L7" s="16" t="e">
        <f>COUNTIF(Grafik!#REF!,A7)</f>
        <v>#REF!</v>
      </c>
      <c r="M7" s="16" t="e">
        <f t="shared" si="35"/>
        <v>#REF!</v>
      </c>
      <c r="N7" s="20" t="e">
        <f t="shared" si="36"/>
        <v>#REF!</v>
      </c>
      <c r="O7" s="16" t="e">
        <f>COUNTIF(Grafik!#REF!,A7)</f>
        <v>#REF!</v>
      </c>
      <c r="P7" s="16" t="e">
        <f t="shared" si="37"/>
        <v>#REF!</v>
      </c>
      <c r="Q7" s="20" t="e">
        <f t="shared" si="38"/>
        <v>#REF!</v>
      </c>
      <c r="R7" s="16" t="e">
        <f>COUNTIF(Grafik!#REF!,A7)</f>
        <v>#REF!</v>
      </c>
      <c r="S7" s="16" t="e">
        <f t="shared" si="39"/>
        <v>#REF!</v>
      </c>
      <c r="T7" s="20" t="e">
        <f t="shared" si="40"/>
        <v>#REF!</v>
      </c>
      <c r="U7" s="16" t="e">
        <f>COUNTIF(Grafik!#REF!,A7)</f>
        <v>#REF!</v>
      </c>
      <c r="V7" s="16" t="e">
        <f t="shared" si="41"/>
        <v>#REF!</v>
      </c>
      <c r="W7" s="20" t="e">
        <f t="shared" si="42"/>
        <v>#REF!</v>
      </c>
      <c r="X7" s="16" t="e">
        <f>COUNTIF(Grafik!#REF!,A7)</f>
        <v>#REF!</v>
      </c>
      <c r="Y7" s="16" t="e">
        <f t="shared" si="43"/>
        <v>#REF!</v>
      </c>
      <c r="Z7" s="20" t="e">
        <f t="shared" si="44"/>
        <v>#REF!</v>
      </c>
      <c r="AA7" s="16" t="e">
        <f>COUNTIF(Grafik!#REF!,A7)</f>
        <v>#REF!</v>
      </c>
      <c r="AB7" s="16" t="e">
        <f t="shared" si="45"/>
        <v>#REF!</v>
      </c>
      <c r="AC7" s="20" t="e">
        <f t="shared" si="46"/>
        <v>#REF!</v>
      </c>
      <c r="AD7" s="16" t="e">
        <f>COUNTIF(Grafik!#REF!,A7)</f>
        <v>#REF!</v>
      </c>
      <c r="AE7" s="16" t="e">
        <f t="shared" si="47"/>
        <v>#REF!</v>
      </c>
      <c r="AF7" s="20" t="e">
        <f t="shared" si="48"/>
        <v>#REF!</v>
      </c>
      <c r="AG7" s="16" t="e">
        <f>COUNTIF(Grafik!#REF!,A7)</f>
        <v>#REF!</v>
      </c>
      <c r="AH7" s="16" t="e">
        <f t="shared" si="49"/>
        <v>#REF!</v>
      </c>
      <c r="AI7" s="20" t="e">
        <f t="shared" si="50"/>
        <v>#REF!</v>
      </c>
      <c r="AJ7" s="16" t="e">
        <f>COUNTIF(Grafik!#REF!,A7)</f>
        <v>#REF!</v>
      </c>
      <c r="AK7" s="16" t="e">
        <f t="shared" si="51"/>
        <v>#REF!</v>
      </c>
      <c r="AL7" s="20" t="e">
        <f t="shared" si="52"/>
        <v>#REF!</v>
      </c>
      <c r="AM7" s="16" t="e">
        <f>COUNTIF(Grafik!#REF!,A7)</f>
        <v>#REF!</v>
      </c>
      <c r="AN7" s="16" t="e">
        <f t="shared" si="53"/>
        <v>#REF!</v>
      </c>
      <c r="AO7" s="20" t="e">
        <f t="shared" si="54"/>
        <v>#REF!</v>
      </c>
      <c r="AP7" s="16" t="e">
        <f>COUNTIF(Grafik!#REF!,A7)</f>
        <v>#REF!</v>
      </c>
      <c r="AQ7" s="16" t="e">
        <f t="shared" si="55"/>
        <v>#REF!</v>
      </c>
      <c r="AR7" s="20" t="e">
        <f t="shared" si="56"/>
        <v>#REF!</v>
      </c>
      <c r="AS7" s="16" t="e">
        <f>COUNTIF(Grafik!#REF!,A7)</f>
        <v>#REF!</v>
      </c>
      <c r="AT7" s="16" t="e">
        <f t="shared" si="57"/>
        <v>#REF!</v>
      </c>
      <c r="AU7" s="20" t="s">
        <v>158</v>
      </c>
      <c r="AV7" s="16" t="e">
        <f>COUNTIF(Grafik!#REF!,A7)</f>
        <v>#REF!</v>
      </c>
      <c r="AW7" s="16" t="str">
        <f t="shared" si="59"/>
        <v>Dr G. Dobaczewski NB</v>
      </c>
      <c r="AX7" s="20" t="s">
        <v>158</v>
      </c>
      <c r="AY7" s="16" t="e">
        <f>COUNTIF(Grafik!#REF!,A7)</f>
        <v>#REF!</v>
      </c>
      <c r="AZ7" s="16" t="str">
        <f t="shared" si="61"/>
        <v>Dr G. Dobaczewski NB</v>
      </c>
      <c r="BA7" s="20" t="s">
        <v>158</v>
      </c>
      <c r="BB7" s="16" t="e">
        <f>COUNTIF(Grafik!#REF!,A7)</f>
        <v>#REF!</v>
      </c>
      <c r="BC7" s="16" t="str">
        <f t="shared" si="63"/>
        <v>Dr G. Dobaczewski NB</v>
      </c>
      <c r="BD7" s="20" t="s">
        <v>158</v>
      </c>
      <c r="BE7" s="16" t="e">
        <f>COUNTIF(Grafik!#REF!,A7)</f>
        <v>#REF!</v>
      </c>
      <c r="BF7" s="16" t="str">
        <f t="shared" si="65"/>
        <v>Dr G. Dobaczewski NB</v>
      </c>
      <c r="BG7" s="20" t="s">
        <v>158</v>
      </c>
      <c r="BH7" s="16" t="e">
        <f>COUNTIF(Grafik!#REF!,A7)</f>
        <v>#REF!</v>
      </c>
      <c r="BI7" s="16" t="str">
        <f t="shared" si="67"/>
        <v>Dr G. Dobaczewski NB</v>
      </c>
      <c r="BJ7" s="20" t="e">
        <f t="shared" si="68"/>
        <v>#REF!</v>
      </c>
      <c r="BK7" s="16" t="e">
        <f>COUNTIF(Grafik!#REF!,A7)</f>
        <v>#REF!</v>
      </c>
      <c r="BL7" s="16" t="e">
        <f t="shared" si="69"/>
        <v>#REF!</v>
      </c>
      <c r="BM7" s="20" t="e">
        <f t="shared" si="70"/>
        <v>#REF!</v>
      </c>
      <c r="BN7" s="16" t="e">
        <f>COUNTIF(Grafik!#REF!,A7)</f>
        <v>#REF!</v>
      </c>
      <c r="BO7" s="16" t="e">
        <f t="shared" si="71"/>
        <v>#REF!</v>
      </c>
      <c r="BP7" s="20" t="e">
        <f t="shared" si="72"/>
        <v>#REF!</v>
      </c>
      <c r="BQ7" s="16" t="e">
        <f>COUNTIF(Grafik!#REF!,A7)</f>
        <v>#REF!</v>
      </c>
      <c r="BR7" s="16" t="e">
        <f t="shared" si="73"/>
        <v>#REF!</v>
      </c>
      <c r="BS7" s="20" t="e">
        <f t="shared" si="74"/>
        <v>#REF!</v>
      </c>
      <c r="BT7" s="16" t="e">
        <f>COUNTIF(Grafik!#REF!,A7)</f>
        <v>#REF!</v>
      </c>
      <c r="BU7" s="16" t="e">
        <f t="shared" si="75"/>
        <v>#REF!</v>
      </c>
      <c r="BV7" s="20" t="e">
        <f t="shared" si="76"/>
        <v>#REF!</v>
      </c>
      <c r="BW7" s="16" t="e">
        <f>COUNTIF(Grafik!#REF!,A7)</f>
        <v>#REF!</v>
      </c>
      <c r="BX7" s="16" t="e">
        <f t="shared" si="77"/>
        <v>#REF!</v>
      </c>
      <c r="BY7" s="20" t="e">
        <f t="shared" si="78"/>
        <v>#REF!</v>
      </c>
      <c r="BZ7" s="16" t="e">
        <f>COUNTIF(Grafik!#REF!,A7)</f>
        <v>#REF!</v>
      </c>
      <c r="CA7" s="16" t="e">
        <f t="shared" si="79"/>
        <v>#REF!</v>
      </c>
      <c r="CB7" s="20" t="e">
        <f t="shared" si="80"/>
        <v>#REF!</v>
      </c>
      <c r="CC7" s="16" t="e">
        <f>COUNTIF(Grafik!#REF!,A7)</f>
        <v>#REF!</v>
      </c>
      <c r="CD7" s="16" t="e">
        <f t="shared" si="81"/>
        <v>#REF!</v>
      </c>
      <c r="CE7" s="20" t="e">
        <f t="shared" si="82"/>
        <v>#REF!</v>
      </c>
      <c r="CF7" s="16" t="e">
        <f>COUNTIF(Grafik!#REF!,A7)</f>
        <v>#REF!</v>
      </c>
      <c r="CG7" s="16" t="e">
        <f t="shared" si="83"/>
        <v>#REF!</v>
      </c>
      <c r="CH7" s="20" t="e">
        <f t="shared" si="84"/>
        <v>#REF!</v>
      </c>
      <c r="CI7" s="16" t="e">
        <f>COUNTIF(Grafik!#REF!,A7)</f>
        <v>#REF!</v>
      </c>
      <c r="CJ7" s="16" t="e">
        <f t="shared" si="85"/>
        <v>#REF!</v>
      </c>
      <c r="CK7" s="20" t="e">
        <f t="shared" si="86"/>
        <v>#REF!</v>
      </c>
      <c r="CL7" s="16" t="e">
        <f>COUNTIF(Grafik!#REF!,A7)</f>
        <v>#REF!</v>
      </c>
      <c r="CM7" s="16" t="e">
        <f t="shared" si="87"/>
        <v>#REF!</v>
      </c>
    </row>
    <row r="8" spans="1:91" x14ac:dyDescent="0.25">
      <c r="A8" s="17" t="str">
        <f>Listy!$A8</f>
        <v>Lek. E. Dzierżek</v>
      </c>
      <c r="B8" s="20" t="e">
        <f t="shared" si="28"/>
        <v>#REF!</v>
      </c>
      <c r="C8" s="16" t="e">
        <f>COUNTIF(Grafik!#REF!,$A8)</f>
        <v>#REF!</v>
      </c>
      <c r="D8" s="16" t="e">
        <f t="shared" si="29"/>
        <v>#REF!</v>
      </c>
      <c r="E8" s="20" t="e">
        <f t="shared" si="30"/>
        <v>#REF!</v>
      </c>
      <c r="F8" s="16" t="e">
        <f>COUNTIF(Grafik!#REF!,A8)</f>
        <v>#REF!</v>
      </c>
      <c r="G8" s="16" t="e">
        <f t="shared" si="31"/>
        <v>#REF!</v>
      </c>
      <c r="H8" s="20" t="e">
        <f t="shared" si="32"/>
        <v>#REF!</v>
      </c>
      <c r="I8" s="16" t="e">
        <f>COUNTIF(Grafik!#REF!,A8)</f>
        <v>#REF!</v>
      </c>
      <c r="J8" s="16" t="e">
        <f t="shared" si="33"/>
        <v>#REF!</v>
      </c>
      <c r="K8" s="20" t="e">
        <f t="shared" si="34"/>
        <v>#REF!</v>
      </c>
      <c r="L8" s="16" t="e">
        <f>COUNTIF(Grafik!#REF!,A8)</f>
        <v>#REF!</v>
      </c>
      <c r="M8" s="16" t="e">
        <f t="shared" si="35"/>
        <v>#REF!</v>
      </c>
      <c r="N8" s="20" t="e">
        <f t="shared" si="36"/>
        <v>#REF!</v>
      </c>
      <c r="O8" s="16" t="e">
        <f>COUNTIF(Grafik!#REF!,A8)</f>
        <v>#REF!</v>
      </c>
      <c r="P8" s="16" t="e">
        <f t="shared" si="37"/>
        <v>#REF!</v>
      </c>
      <c r="Q8" s="20" t="e">
        <f t="shared" si="38"/>
        <v>#REF!</v>
      </c>
      <c r="R8" s="16" t="e">
        <f>COUNTIF(Grafik!#REF!,A8)</f>
        <v>#REF!</v>
      </c>
      <c r="S8" s="16" t="e">
        <f t="shared" si="39"/>
        <v>#REF!</v>
      </c>
      <c r="T8" s="20" t="e">
        <f t="shared" si="40"/>
        <v>#REF!</v>
      </c>
      <c r="U8" s="16" t="e">
        <f>COUNTIF(Grafik!#REF!,A8)</f>
        <v>#REF!</v>
      </c>
      <c r="V8" s="16" t="e">
        <f t="shared" si="41"/>
        <v>#REF!</v>
      </c>
      <c r="W8" s="20" t="e">
        <f t="shared" si="42"/>
        <v>#REF!</v>
      </c>
      <c r="X8" s="16" t="e">
        <f>COUNTIF(Grafik!#REF!,A8)</f>
        <v>#REF!</v>
      </c>
      <c r="Y8" s="16" t="e">
        <f t="shared" si="43"/>
        <v>#REF!</v>
      </c>
      <c r="Z8" s="20" t="e">
        <f t="shared" si="44"/>
        <v>#REF!</v>
      </c>
      <c r="AA8" s="16" t="e">
        <f>COUNTIF(Grafik!#REF!,A8)</f>
        <v>#REF!</v>
      </c>
      <c r="AB8" s="16" t="e">
        <f t="shared" si="45"/>
        <v>#REF!</v>
      </c>
      <c r="AC8" s="20" t="e">
        <f t="shared" si="46"/>
        <v>#REF!</v>
      </c>
      <c r="AD8" s="16" t="e">
        <f>COUNTIF(Grafik!#REF!,A8)</f>
        <v>#REF!</v>
      </c>
      <c r="AE8" s="16" t="e">
        <f t="shared" si="47"/>
        <v>#REF!</v>
      </c>
      <c r="AF8" s="20" t="e">
        <f t="shared" si="48"/>
        <v>#REF!</v>
      </c>
      <c r="AG8" s="16" t="e">
        <f>COUNTIF(Grafik!#REF!,A8)</f>
        <v>#REF!</v>
      </c>
      <c r="AH8" s="16" t="e">
        <f t="shared" si="49"/>
        <v>#REF!</v>
      </c>
      <c r="AI8" s="20" t="e">
        <f t="shared" si="50"/>
        <v>#REF!</v>
      </c>
      <c r="AJ8" s="16" t="e">
        <f>COUNTIF(Grafik!#REF!,A8)</f>
        <v>#REF!</v>
      </c>
      <c r="AK8" s="16" t="e">
        <f t="shared" si="51"/>
        <v>#REF!</v>
      </c>
      <c r="AL8" s="20" t="e">
        <f t="shared" si="52"/>
        <v>#REF!</v>
      </c>
      <c r="AM8" s="16" t="e">
        <f>COUNTIF(Grafik!#REF!,A8)</f>
        <v>#REF!</v>
      </c>
      <c r="AN8" s="16" t="e">
        <f t="shared" si="53"/>
        <v>#REF!</v>
      </c>
      <c r="AO8" s="20" t="e">
        <f t="shared" si="54"/>
        <v>#REF!</v>
      </c>
      <c r="AP8" s="16" t="e">
        <f>COUNTIF(Grafik!#REF!,A8)</f>
        <v>#REF!</v>
      </c>
      <c r="AQ8" s="16" t="e">
        <f t="shared" si="55"/>
        <v>#REF!</v>
      </c>
      <c r="AR8" s="20" t="e">
        <f t="shared" si="56"/>
        <v>#REF!</v>
      </c>
      <c r="AS8" s="16" t="e">
        <f>COUNTIF(Grafik!#REF!,A8)</f>
        <v>#REF!</v>
      </c>
      <c r="AT8" s="16" t="e">
        <f t="shared" si="57"/>
        <v>#REF!</v>
      </c>
      <c r="AU8" s="20" t="e">
        <f t="shared" si="58"/>
        <v>#REF!</v>
      </c>
      <c r="AV8" s="16" t="e">
        <f>COUNTIF(Grafik!#REF!,A8)</f>
        <v>#REF!</v>
      </c>
      <c r="AW8" s="16" t="e">
        <f t="shared" si="59"/>
        <v>#REF!</v>
      </c>
      <c r="AX8" s="20" t="e">
        <f t="shared" si="60"/>
        <v>#REF!</v>
      </c>
      <c r="AY8" s="16" t="e">
        <f>COUNTIF(Grafik!#REF!,A8)</f>
        <v>#REF!</v>
      </c>
      <c r="AZ8" s="16" t="e">
        <f t="shared" si="61"/>
        <v>#REF!</v>
      </c>
      <c r="BA8" s="20" t="e">
        <f t="shared" si="62"/>
        <v>#REF!</v>
      </c>
      <c r="BB8" s="16" t="e">
        <f>COUNTIF(Grafik!#REF!,A8)</f>
        <v>#REF!</v>
      </c>
      <c r="BC8" s="16" t="e">
        <f t="shared" si="63"/>
        <v>#REF!</v>
      </c>
      <c r="BD8" s="20" t="e">
        <f t="shared" si="64"/>
        <v>#REF!</v>
      </c>
      <c r="BE8" s="16" t="e">
        <f>COUNTIF(Grafik!#REF!,A8)</f>
        <v>#REF!</v>
      </c>
      <c r="BF8" s="16" t="e">
        <f t="shared" si="65"/>
        <v>#REF!</v>
      </c>
      <c r="BG8" s="20" t="e">
        <f t="shared" si="66"/>
        <v>#REF!</v>
      </c>
      <c r="BH8" s="16" t="e">
        <f>COUNTIF(Grafik!#REF!,A8)</f>
        <v>#REF!</v>
      </c>
      <c r="BI8" s="16" t="e">
        <f t="shared" si="67"/>
        <v>#REF!</v>
      </c>
      <c r="BJ8" s="20" t="e">
        <f t="shared" si="68"/>
        <v>#REF!</v>
      </c>
      <c r="BK8" s="16" t="e">
        <f>COUNTIF(Grafik!#REF!,A8)</f>
        <v>#REF!</v>
      </c>
      <c r="BL8" s="16" t="e">
        <f t="shared" si="69"/>
        <v>#REF!</v>
      </c>
      <c r="BM8" s="20" t="e">
        <f t="shared" si="70"/>
        <v>#REF!</v>
      </c>
      <c r="BN8" s="16" t="e">
        <f>COUNTIF(Grafik!#REF!,A8)</f>
        <v>#REF!</v>
      </c>
      <c r="BO8" s="16" t="e">
        <f t="shared" si="71"/>
        <v>#REF!</v>
      </c>
      <c r="BP8" s="20" t="e">
        <f t="shared" si="72"/>
        <v>#REF!</v>
      </c>
      <c r="BQ8" s="16" t="e">
        <f>COUNTIF(Grafik!#REF!,A8)</f>
        <v>#REF!</v>
      </c>
      <c r="BR8" s="16" t="e">
        <f t="shared" si="73"/>
        <v>#REF!</v>
      </c>
      <c r="BS8" s="20" t="e">
        <f t="shared" si="74"/>
        <v>#REF!</v>
      </c>
      <c r="BT8" s="16" t="e">
        <f>COUNTIF(Grafik!#REF!,A8)</f>
        <v>#REF!</v>
      </c>
      <c r="BU8" s="16" t="e">
        <f t="shared" si="75"/>
        <v>#REF!</v>
      </c>
      <c r="BV8" s="20" t="e">
        <f t="shared" si="76"/>
        <v>#REF!</v>
      </c>
      <c r="BW8" s="16" t="e">
        <f>COUNTIF(Grafik!#REF!,A8)</f>
        <v>#REF!</v>
      </c>
      <c r="BX8" s="16" t="e">
        <f t="shared" si="77"/>
        <v>#REF!</v>
      </c>
      <c r="BY8" s="20" t="e">
        <f t="shared" si="78"/>
        <v>#REF!</v>
      </c>
      <c r="BZ8" s="16" t="e">
        <f>COUNTIF(Grafik!#REF!,A8)</f>
        <v>#REF!</v>
      </c>
      <c r="CA8" s="16" t="e">
        <f t="shared" si="79"/>
        <v>#REF!</v>
      </c>
      <c r="CB8" s="20" t="e">
        <f t="shared" si="80"/>
        <v>#REF!</v>
      </c>
      <c r="CC8" s="16" t="e">
        <f>COUNTIF(Grafik!#REF!,A8)</f>
        <v>#REF!</v>
      </c>
      <c r="CD8" s="16" t="e">
        <f t="shared" si="81"/>
        <v>#REF!</v>
      </c>
      <c r="CE8" s="20" t="e">
        <f t="shared" si="82"/>
        <v>#REF!</v>
      </c>
      <c r="CF8" s="16" t="e">
        <f>COUNTIF(Grafik!#REF!,A8)</f>
        <v>#REF!</v>
      </c>
      <c r="CG8" s="16" t="e">
        <f t="shared" si="83"/>
        <v>#REF!</v>
      </c>
      <c r="CH8" s="20" t="e">
        <f t="shared" si="84"/>
        <v>#REF!</v>
      </c>
      <c r="CI8" s="16" t="e">
        <f>COUNTIF(Grafik!#REF!,A8)</f>
        <v>#REF!</v>
      </c>
      <c r="CJ8" s="16" t="e">
        <f t="shared" si="85"/>
        <v>#REF!</v>
      </c>
      <c r="CK8" s="20" t="e">
        <f t="shared" si="86"/>
        <v>#REF!</v>
      </c>
      <c r="CL8" s="16" t="e">
        <f>COUNTIF(Grafik!#REF!,A8)</f>
        <v>#REF!</v>
      </c>
      <c r="CM8" s="16" t="e">
        <f t="shared" si="87"/>
        <v>#REF!</v>
      </c>
    </row>
    <row r="9" spans="1:91" x14ac:dyDescent="0.25">
      <c r="A9" s="17" t="str">
        <f>Listy!$A9</f>
        <v>Dr J. Frączkiewicz</v>
      </c>
      <c r="B9" s="20" t="s">
        <v>158</v>
      </c>
      <c r="C9" s="16" t="e">
        <f>COUNTIF(Grafik!#REF!,$A9)</f>
        <v>#REF!</v>
      </c>
      <c r="D9" s="16" t="str">
        <f t="shared" si="29"/>
        <v>Dr J. Frączkiewicz NB</v>
      </c>
      <c r="E9" s="20" t="s">
        <v>158</v>
      </c>
      <c r="F9" s="16" t="e">
        <f>COUNTIF(Grafik!#REF!,A9)</f>
        <v>#REF!</v>
      </c>
      <c r="G9" s="16" t="str">
        <f t="shared" si="31"/>
        <v>Dr J. Frączkiewicz NB</v>
      </c>
      <c r="H9" s="20" t="s">
        <v>158</v>
      </c>
      <c r="I9" s="16" t="e">
        <f>COUNTIF(Grafik!#REF!,A9)</f>
        <v>#REF!</v>
      </c>
      <c r="J9" s="16" t="str">
        <f t="shared" si="33"/>
        <v>Dr J. Frączkiewicz NB</v>
      </c>
      <c r="K9" s="20" t="s">
        <v>158</v>
      </c>
      <c r="L9" s="16" t="e">
        <f>COUNTIF(Grafik!#REF!,A9)</f>
        <v>#REF!</v>
      </c>
      <c r="M9" s="16" t="str">
        <f t="shared" si="35"/>
        <v>Dr J. Frączkiewicz NB</v>
      </c>
      <c r="N9" s="20" t="s">
        <v>158</v>
      </c>
      <c r="O9" s="16" t="e">
        <f>COUNTIF(Grafik!#REF!,A9)</f>
        <v>#REF!</v>
      </c>
      <c r="P9" s="16" t="str">
        <f t="shared" si="37"/>
        <v>Dr J. Frączkiewicz NB</v>
      </c>
      <c r="Q9" s="20" t="e">
        <f t="shared" si="38"/>
        <v>#REF!</v>
      </c>
      <c r="R9" s="16" t="e">
        <f>COUNTIF(Grafik!#REF!,A9)</f>
        <v>#REF!</v>
      </c>
      <c r="S9" s="16" t="e">
        <f t="shared" si="39"/>
        <v>#REF!</v>
      </c>
      <c r="T9" s="20" t="e">
        <f t="shared" si="40"/>
        <v>#REF!</v>
      </c>
      <c r="U9" s="16" t="e">
        <f>COUNTIF(Grafik!#REF!,A9)</f>
        <v>#REF!</v>
      </c>
      <c r="V9" s="16" t="e">
        <f t="shared" si="41"/>
        <v>#REF!</v>
      </c>
      <c r="W9" s="20" t="s">
        <v>158</v>
      </c>
      <c r="X9" s="16" t="e">
        <f>COUNTIF(Grafik!#REF!,A9)</f>
        <v>#REF!</v>
      </c>
      <c r="Y9" s="16" t="str">
        <f t="shared" si="43"/>
        <v>Dr J. Frączkiewicz NB</v>
      </c>
      <c r="Z9" s="20" t="e">
        <f t="shared" si="44"/>
        <v>#REF!</v>
      </c>
      <c r="AA9" s="16" t="e">
        <f>COUNTIF(Grafik!#REF!,A9)</f>
        <v>#REF!</v>
      </c>
      <c r="AB9" s="16" t="e">
        <f t="shared" si="45"/>
        <v>#REF!</v>
      </c>
      <c r="AC9" s="20" t="e">
        <f t="shared" si="46"/>
        <v>#REF!</v>
      </c>
      <c r="AD9" s="16" t="e">
        <f>COUNTIF(Grafik!#REF!,A9)</f>
        <v>#REF!</v>
      </c>
      <c r="AE9" s="16" t="e">
        <f t="shared" si="47"/>
        <v>#REF!</v>
      </c>
      <c r="AF9" s="20" t="e">
        <f t="shared" si="48"/>
        <v>#REF!</v>
      </c>
      <c r="AG9" s="16" t="e">
        <f>COUNTIF(Grafik!#REF!,A9)</f>
        <v>#REF!</v>
      </c>
      <c r="AH9" s="16" t="e">
        <f t="shared" si="49"/>
        <v>#REF!</v>
      </c>
      <c r="AI9" s="20" t="e">
        <f t="shared" si="50"/>
        <v>#REF!</v>
      </c>
      <c r="AJ9" s="16" t="e">
        <f>COUNTIF(Grafik!#REF!,A9)</f>
        <v>#REF!</v>
      </c>
      <c r="AK9" s="16" t="e">
        <f t="shared" si="51"/>
        <v>#REF!</v>
      </c>
      <c r="AL9" s="20" t="e">
        <f t="shared" si="52"/>
        <v>#REF!</v>
      </c>
      <c r="AM9" s="16" t="e">
        <f>COUNTIF(Grafik!#REF!,A9)</f>
        <v>#REF!</v>
      </c>
      <c r="AN9" s="16" t="e">
        <f t="shared" si="53"/>
        <v>#REF!</v>
      </c>
      <c r="AO9" s="20" t="e">
        <f t="shared" si="54"/>
        <v>#REF!</v>
      </c>
      <c r="AP9" s="16" t="e">
        <f>COUNTIF(Grafik!#REF!,A9)</f>
        <v>#REF!</v>
      </c>
      <c r="AQ9" s="16" t="e">
        <f t="shared" si="55"/>
        <v>#REF!</v>
      </c>
      <c r="AR9" s="20" t="e">
        <f t="shared" si="56"/>
        <v>#REF!</v>
      </c>
      <c r="AS9" s="16" t="e">
        <f>COUNTIF(Grafik!#REF!,A9)</f>
        <v>#REF!</v>
      </c>
      <c r="AT9" s="16" t="e">
        <f t="shared" si="57"/>
        <v>#REF!</v>
      </c>
      <c r="AU9" s="20" t="e">
        <f t="shared" si="58"/>
        <v>#REF!</v>
      </c>
      <c r="AV9" s="16" t="e">
        <f>COUNTIF(Grafik!#REF!,A9)</f>
        <v>#REF!</v>
      </c>
      <c r="AW9" s="16" t="e">
        <f t="shared" si="59"/>
        <v>#REF!</v>
      </c>
      <c r="AX9" s="20" t="s">
        <v>158</v>
      </c>
      <c r="AY9" s="16" t="e">
        <f>COUNTIF(Grafik!#REF!,A9)</f>
        <v>#REF!</v>
      </c>
      <c r="AZ9" s="16" t="str">
        <f t="shared" si="61"/>
        <v>Dr J. Frączkiewicz NB</v>
      </c>
      <c r="BA9" s="20" t="e">
        <f t="shared" si="62"/>
        <v>#REF!</v>
      </c>
      <c r="BB9" s="16" t="e">
        <f>COUNTIF(Grafik!#REF!,A9)</f>
        <v>#REF!</v>
      </c>
      <c r="BC9" s="16" t="e">
        <f t="shared" si="63"/>
        <v>#REF!</v>
      </c>
      <c r="BD9" s="20" t="e">
        <f t="shared" si="64"/>
        <v>#REF!</v>
      </c>
      <c r="BE9" s="16" t="e">
        <f>COUNTIF(Grafik!#REF!,A9)</f>
        <v>#REF!</v>
      </c>
      <c r="BF9" s="16" t="e">
        <f t="shared" si="65"/>
        <v>#REF!</v>
      </c>
      <c r="BG9" s="20" t="e">
        <f t="shared" si="66"/>
        <v>#REF!</v>
      </c>
      <c r="BH9" s="16" t="e">
        <f>COUNTIF(Grafik!#REF!,A9)</f>
        <v>#REF!</v>
      </c>
      <c r="BI9" s="16" t="e">
        <f t="shared" si="67"/>
        <v>#REF!</v>
      </c>
      <c r="BJ9" s="20" t="s">
        <v>158</v>
      </c>
      <c r="BK9" s="16" t="e">
        <f>COUNTIF(Grafik!#REF!,A9)</f>
        <v>#REF!</v>
      </c>
      <c r="BL9" s="16" t="str">
        <f t="shared" si="69"/>
        <v>Dr J. Frączkiewicz NB</v>
      </c>
      <c r="BM9" s="20" t="s">
        <v>158</v>
      </c>
      <c r="BN9" s="16" t="e">
        <f>COUNTIF(Grafik!#REF!,A9)</f>
        <v>#REF!</v>
      </c>
      <c r="BO9" s="16" t="str">
        <f t="shared" si="71"/>
        <v>Dr J. Frączkiewicz NB</v>
      </c>
      <c r="BP9" s="20" t="s">
        <v>158</v>
      </c>
      <c r="BQ9" s="16" t="e">
        <f>COUNTIF(Grafik!#REF!,A9)</f>
        <v>#REF!</v>
      </c>
      <c r="BR9" s="16" t="str">
        <f t="shared" si="73"/>
        <v>Dr J. Frączkiewicz NB</v>
      </c>
      <c r="BS9" s="20" t="s">
        <v>158</v>
      </c>
      <c r="BT9" s="16" t="e">
        <f>COUNTIF(Grafik!#REF!,A9)</f>
        <v>#REF!</v>
      </c>
      <c r="BU9" s="16" t="str">
        <f t="shared" si="75"/>
        <v>Dr J. Frączkiewicz NB</v>
      </c>
      <c r="BV9" s="20" t="s">
        <v>158</v>
      </c>
      <c r="BW9" s="16" t="e">
        <f>COUNTIF(Grafik!#REF!,A9)</f>
        <v>#REF!</v>
      </c>
      <c r="BX9" s="16" t="str">
        <f t="shared" si="77"/>
        <v>Dr J. Frączkiewicz NB</v>
      </c>
      <c r="BY9" s="20" t="s">
        <v>158</v>
      </c>
      <c r="BZ9" s="16" t="e">
        <f>COUNTIF(Grafik!#REF!,A9)</f>
        <v>#REF!</v>
      </c>
      <c r="CA9" s="16" t="str">
        <f t="shared" si="79"/>
        <v>Dr J. Frączkiewicz NB</v>
      </c>
      <c r="CB9" s="20" t="s">
        <v>158</v>
      </c>
      <c r="CC9" s="16" t="e">
        <f>COUNTIF(Grafik!#REF!,A9)</f>
        <v>#REF!</v>
      </c>
      <c r="CD9" s="16" t="str">
        <f t="shared" si="81"/>
        <v>Dr J. Frączkiewicz NB</v>
      </c>
      <c r="CE9" s="20" t="s">
        <v>158</v>
      </c>
      <c r="CF9" s="16" t="e">
        <f>COUNTIF(Grafik!#REF!,A9)</f>
        <v>#REF!</v>
      </c>
      <c r="CG9" s="16" t="str">
        <f t="shared" si="83"/>
        <v>Dr J. Frączkiewicz NB</v>
      </c>
      <c r="CH9" s="20" t="e">
        <f t="shared" si="84"/>
        <v>#REF!</v>
      </c>
      <c r="CI9" s="16" t="e">
        <f>COUNTIF(Grafik!#REF!,A9)</f>
        <v>#REF!</v>
      </c>
      <c r="CJ9" s="16" t="e">
        <f t="shared" si="85"/>
        <v>#REF!</v>
      </c>
      <c r="CK9" s="20" t="e">
        <f t="shared" si="86"/>
        <v>#REF!</v>
      </c>
      <c r="CL9" s="16" t="e">
        <f>COUNTIF(Grafik!#REF!,A9)</f>
        <v>#REF!</v>
      </c>
      <c r="CM9" s="16" t="e">
        <f t="shared" si="87"/>
        <v>#REF!</v>
      </c>
    </row>
    <row r="10" spans="1:91" x14ac:dyDescent="0.25">
      <c r="A10" s="17" t="str">
        <f>Listy!$A10</f>
        <v>Dr hab. E. Gorczyńska</v>
      </c>
      <c r="B10" s="20" t="e">
        <f t="shared" si="28"/>
        <v>#REF!</v>
      </c>
      <c r="C10" s="16" t="e">
        <f>COUNTIF(Grafik!#REF!,$A10)</f>
        <v>#REF!</v>
      </c>
      <c r="D10" s="16" t="e">
        <f t="shared" si="29"/>
        <v>#REF!</v>
      </c>
      <c r="E10" s="20" t="e">
        <f t="shared" si="30"/>
        <v>#REF!</v>
      </c>
      <c r="F10" s="16" t="e">
        <f>COUNTIF(Grafik!#REF!,A10)</f>
        <v>#REF!</v>
      </c>
      <c r="G10" s="16" t="e">
        <f t="shared" si="31"/>
        <v>#REF!</v>
      </c>
      <c r="H10" s="20" t="e">
        <f t="shared" si="32"/>
        <v>#REF!</v>
      </c>
      <c r="I10" s="16" t="e">
        <f>COUNTIF(Grafik!#REF!,A10)</f>
        <v>#REF!</v>
      </c>
      <c r="J10" s="16" t="e">
        <f t="shared" si="33"/>
        <v>#REF!</v>
      </c>
      <c r="K10" s="20" t="s">
        <v>158</v>
      </c>
      <c r="L10" s="16" t="e">
        <f>COUNTIF(Grafik!#REF!,A10)</f>
        <v>#REF!</v>
      </c>
      <c r="M10" s="16" t="str">
        <f t="shared" si="35"/>
        <v>Dr hab. E. Gorczyńska NB</v>
      </c>
      <c r="N10" s="20" t="s">
        <v>158</v>
      </c>
      <c r="O10" s="16" t="e">
        <f>COUNTIF(Grafik!#REF!,A10)</f>
        <v>#REF!</v>
      </c>
      <c r="P10" s="16" t="str">
        <f t="shared" si="37"/>
        <v>Dr hab. E. Gorczyńska NB</v>
      </c>
      <c r="Q10" s="20" t="e">
        <f t="shared" si="38"/>
        <v>#REF!</v>
      </c>
      <c r="R10" s="16" t="e">
        <f>COUNTIF(Grafik!#REF!,A10)</f>
        <v>#REF!</v>
      </c>
      <c r="S10" s="16" t="e">
        <f t="shared" si="39"/>
        <v>#REF!</v>
      </c>
      <c r="T10" s="20" t="s">
        <v>158</v>
      </c>
      <c r="U10" s="16" t="e">
        <f>COUNTIF(Grafik!#REF!,A10)</f>
        <v>#REF!</v>
      </c>
      <c r="V10" s="16" t="str">
        <f t="shared" si="41"/>
        <v>Dr hab. E. Gorczyńska NB</v>
      </c>
      <c r="W10" s="20" t="e">
        <f t="shared" si="42"/>
        <v>#REF!</v>
      </c>
      <c r="X10" s="16" t="e">
        <f>COUNTIF(Grafik!#REF!,A10)</f>
        <v>#REF!</v>
      </c>
      <c r="Y10" s="16" t="e">
        <f t="shared" si="43"/>
        <v>#REF!</v>
      </c>
      <c r="Z10" s="20" t="s">
        <v>158</v>
      </c>
      <c r="AA10" s="16" t="e">
        <f>COUNTIF(Grafik!#REF!,A10)</f>
        <v>#REF!</v>
      </c>
      <c r="AB10" s="16" t="str">
        <f t="shared" si="45"/>
        <v>Dr hab. E. Gorczyńska NB</v>
      </c>
      <c r="AC10" s="20" t="e">
        <f t="shared" si="46"/>
        <v>#REF!</v>
      </c>
      <c r="AD10" s="16" t="e">
        <f>COUNTIF(Grafik!#REF!,A10)</f>
        <v>#REF!</v>
      </c>
      <c r="AE10" s="16" t="e">
        <f t="shared" si="47"/>
        <v>#REF!</v>
      </c>
      <c r="AF10" s="20" t="e">
        <f t="shared" si="48"/>
        <v>#REF!</v>
      </c>
      <c r="AG10" s="16" t="e">
        <f>COUNTIF(Grafik!#REF!,A10)</f>
        <v>#REF!</v>
      </c>
      <c r="AH10" s="16" t="e">
        <f t="shared" si="49"/>
        <v>#REF!</v>
      </c>
      <c r="AI10" s="20"/>
      <c r="AJ10" s="16" t="e">
        <f>COUNTIF(Grafik!#REF!,A10)</f>
        <v>#REF!</v>
      </c>
      <c r="AK10" s="16" t="str">
        <f t="shared" si="51"/>
        <v>Dr hab. E. Gorczyńska</v>
      </c>
      <c r="AL10" s="20" t="s">
        <v>158</v>
      </c>
      <c r="AM10" s="16" t="e">
        <f>COUNTIF(Grafik!#REF!,A10)</f>
        <v>#REF!</v>
      </c>
      <c r="AN10" s="16" t="str">
        <f t="shared" si="53"/>
        <v>Dr hab. E. Gorczyńska NB</v>
      </c>
      <c r="AO10" s="20" t="s">
        <v>158</v>
      </c>
      <c r="AP10" s="16" t="e">
        <f>COUNTIF(Grafik!#REF!,A10)</f>
        <v>#REF!</v>
      </c>
      <c r="AQ10" s="16" t="str">
        <f t="shared" si="55"/>
        <v>Dr hab. E. Gorczyńska NB</v>
      </c>
      <c r="AR10" s="20" t="s">
        <v>158</v>
      </c>
      <c r="AS10" s="16" t="e">
        <f>COUNTIF(Grafik!#REF!,A10)</f>
        <v>#REF!</v>
      </c>
      <c r="AT10" s="16" t="str">
        <f t="shared" si="57"/>
        <v>Dr hab. E. Gorczyńska NB</v>
      </c>
      <c r="AU10" s="20" t="s">
        <v>158</v>
      </c>
      <c r="AV10" s="16" t="e">
        <f>COUNTIF(Grafik!#REF!,A10)</f>
        <v>#REF!</v>
      </c>
      <c r="AW10" s="16" t="str">
        <f t="shared" si="59"/>
        <v>Dr hab. E. Gorczyńska NB</v>
      </c>
      <c r="AX10" s="20" t="s">
        <v>158</v>
      </c>
      <c r="AY10" s="16" t="e">
        <f>COUNTIF(Grafik!#REF!,A10)</f>
        <v>#REF!</v>
      </c>
      <c r="AZ10" s="16" t="str">
        <f t="shared" si="61"/>
        <v>Dr hab. E. Gorczyńska NB</v>
      </c>
      <c r="BA10" s="20" t="s">
        <v>158</v>
      </c>
      <c r="BB10" s="16" t="e">
        <f>COUNTIF(Grafik!#REF!,A10)</f>
        <v>#REF!</v>
      </c>
      <c r="BC10" s="16" t="str">
        <f t="shared" si="63"/>
        <v>Dr hab. E. Gorczyńska NB</v>
      </c>
      <c r="BD10" s="20" t="e">
        <f t="shared" si="64"/>
        <v>#REF!</v>
      </c>
      <c r="BE10" s="16" t="e">
        <f>COUNTIF(Grafik!#REF!,A10)</f>
        <v>#REF!</v>
      </c>
      <c r="BF10" s="16" t="e">
        <f t="shared" si="65"/>
        <v>#REF!</v>
      </c>
      <c r="BG10" s="20" t="e">
        <f t="shared" si="66"/>
        <v>#REF!</v>
      </c>
      <c r="BH10" s="16" t="e">
        <f>COUNTIF(Grafik!#REF!,A10)</f>
        <v>#REF!</v>
      </c>
      <c r="BI10" s="16" t="e">
        <f t="shared" si="67"/>
        <v>#REF!</v>
      </c>
      <c r="BJ10" s="20" t="e">
        <f t="shared" si="68"/>
        <v>#REF!</v>
      </c>
      <c r="BK10" s="16" t="e">
        <f>COUNTIF(Grafik!#REF!,A10)</f>
        <v>#REF!</v>
      </c>
      <c r="BL10" s="16" t="e">
        <f t="shared" si="69"/>
        <v>#REF!</v>
      </c>
      <c r="BM10" s="20" t="e">
        <f t="shared" si="70"/>
        <v>#REF!</v>
      </c>
      <c r="BN10" s="16" t="e">
        <f>COUNTIF(Grafik!#REF!,A10)</f>
        <v>#REF!</v>
      </c>
      <c r="BO10" s="16" t="e">
        <f t="shared" si="71"/>
        <v>#REF!</v>
      </c>
      <c r="BP10" s="20" t="e">
        <f t="shared" si="72"/>
        <v>#REF!</v>
      </c>
      <c r="BQ10" s="16" t="e">
        <f>COUNTIF(Grafik!#REF!,A10)</f>
        <v>#REF!</v>
      </c>
      <c r="BR10" s="16" t="e">
        <f t="shared" si="73"/>
        <v>#REF!</v>
      </c>
      <c r="BS10" s="20" t="e">
        <f t="shared" si="74"/>
        <v>#REF!</v>
      </c>
      <c r="BT10" s="16" t="e">
        <f>COUNTIF(Grafik!#REF!,A10)</f>
        <v>#REF!</v>
      </c>
      <c r="BU10" s="16" t="e">
        <f t="shared" si="75"/>
        <v>#REF!</v>
      </c>
      <c r="BV10" s="20" t="e">
        <f t="shared" si="76"/>
        <v>#REF!</v>
      </c>
      <c r="BW10" s="16" t="e">
        <f>COUNTIF(Grafik!#REF!,A10)</f>
        <v>#REF!</v>
      </c>
      <c r="BX10" s="16" t="e">
        <f t="shared" si="77"/>
        <v>#REF!</v>
      </c>
      <c r="BY10" s="20" t="e">
        <f t="shared" si="78"/>
        <v>#REF!</v>
      </c>
      <c r="BZ10" s="16" t="e">
        <f>COUNTIF(Grafik!#REF!,A10)</f>
        <v>#REF!</v>
      </c>
      <c r="CA10" s="16" t="e">
        <f t="shared" si="79"/>
        <v>#REF!</v>
      </c>
      <c r="CB10" s="20" t="s">
        <v>158</v>
      </c>
      <c r="CC10" s="16" t="e">
        <f>COUNTIF(Grafik!#REF!,A10)</f>
        <v>#REF!</v>
      </c>
      <c r="CD10" s="16" t="str">
        <f t="shared" si="81"/>
        <v>Dr hab. E. Gorczyńska NB</v>
      </c>
      <c r="CE10" s="20" t="e">
        <f t="shared" si="82"/>
        <v>#REF!</v>
      </c>
      <c r="CF10" s="16" t="e">
        <f>COUNTIF(Grafik!#REF!,A10)</f>
        <v>#REF!</v>
      </c>
      <c r="CG10" s="16" t="e">
        <f t="shared" si="83"/>
        <v>#REF!</v>
      </c>
      <c r="CH10" s="20" t="e">
        <f t="shared" si="84"/>
        <v>#REF!</v>
      </c>
      <c r="CI10" s="16" t="e">
        <f>COUNTIF(Grafik!#REF!,A10)</f>
        <v>#REF!</v>
      </c>
      <c r="CJ10" s="16" t="e">
        <f t="shared" si="85"/>
        <v>#REF!</v>
      </c>
      <c r="CK10" s="20" t="e">
        <f t="shared" si="86"/>
        <v>#REF!</v>
      </c>
      <c r="CL10" s="16" t="e">
        <f>COUNTIF(Grafik!#REF!,A10)</f>
        <v>#REF!</v>
      </c>
      <c r="CM10" s="16" t="e">
        <f t="shared" si="87"/>
        <v>#REF!</v>
      </c>
    </row>
    <row r="11" spans="1:91" x14ac:dyDescent="0.25">
      <c r="A11" s="17" t="str">
        <f>Listy!$A11</f>
        <v>Lek. K. Gul</v>
      </c>
      <c r="B11" s="20" t="e">
        <f t="shared" si="28"/>
        <v>#REF!</v>
      </c>
      <c r="C11" s="16" t="e">
        <f>COUNTIF(Grafik!#REF!,$A11)</f>
        <v>#REF!</v>
      </c>
      <c r="D11" s="16" t="e">
        <f t="shared" si="29"/>
        <v>#REF!</v>
      </c>
      <c r="E11" s="20" t="e">
        <f t="shared" si="30"/>
        <v>#REF!</v>
      </c>
      <c r="F11" s="16" t="e">
        <f>COUNTIF(Grafik!#REF!,A11)</f>
        <v>#REF!</v>
      </c>
      <c r="G11" s="16" t="e">
        <f t="shared" si="31"/>
        <v>#REF!</v>
      </c>
      <c r="H11" s="20" t="e">
        <f t="shared" si="32"/>
        <v>#REF!</v>
      </c>
      <c r="I11" s="16" t="e">
        <f>COUNTIF(Grafik!#REF!,A11)</f>
        <v>#REF!</v>
      </c>
      <c r="J11" s="16" t="e">
        <f t="shared" si="33"/>
        <v>#REF!</v>
      </c>
      <c r="K11" s="20" t="e">
        <f t="shared" si="34"/>
        <v>#REF!</v>
      </c>
      <c r="L11" s="16" t="e">
        <f>COUNTIF(Grafik!#REF!,A11)</f>
        <v>#REF!</v>
      </c>
      <c r="M11" s="16" t="e">
        <f t="shared" si="35"/>
        <v>#REF!</v>
      </c>
      <c r="N11" s="20" t="e">
        <f t="shared" si="36"/>
        <v>#REF!</v>
      </c>
      <c r="O11" s="16" t="e">
        <f>COUNTIF(Grafik!#REF!,A11)</f>
        <v>#REF!</v>
      </c>
      <c r="P11" s="16" t="e">
        <f t="shared" si="37"/>
        <v>#REF!</v>
      </c>
      <c r="Q11" s="20" t="e">
        <f t="shared" si="38"/>
        <v>#REF!</v>
      </c>
      <c r="R11" s="16" t="e">
        <f>COUNTIF(Grafik!#REF!,A11)</f>
        <v>#REF!</v>
      </c>
      <c r="S11" s="16" t="e">
        <f t="shared" si="39"/>
        <v>#REF!</v>
      </c>
      <c r="T11" s="20" t="e">
        <f t="shared" si="40"/>
        <v>#REF!</v>
      </c>
      <c r="U11" s="16" t="e">
        <f>COUNTIF(Grafik!#REF!,A11)</f>
        <v>#REF!</v>
      </c>
      <c r="V11" s="16" t="e">
        <f t="shared" si="41"/>
        <v>#REF!</v>
      </c>
      <c r="W11" s="20" t="e">
        <f t="shared" si="42"/>
        <v>#REF!</v>
      </c>
      <c r="X11" s="16" t="e">
        <f>COUNTIF(Grafik!#REF!,A11)</f>
        <v>#REF!</v>
      </c>
      <c r="Y11" s="16" t="e">
        <f t="shared" si="43"/>
        <v>#REF!</v>
      </c>
      <c r="Z11" s="20" t="e">
        <f t="shared" si="44"/>
        <v>#REF!</v>
      </c>
      <c r="AA11" s="16" t="e">
        <f>COUNTIF(Grafik!#REF!,A11)</f>
        <v>#REF!</v>
      </c>
      <c r="AB11" s="16" t="e">
        <f t="shared" si="45"/>
        <v>#REF!</v>
      </c>
      <c r="AC11" s="20" t="e">
        <f t="shared" si="46"/>
        <v>#REF!</v>
      </c>
      <c r="AD11" s="16" t="e">
        <f>COUNTIF(Grafik!#REF!,A11)</f>
        <v>#REF!</v>
      </c>
      <c r="AE11" s="16" t="e">
        <f t="shared" si="47"/>
        <v>#REF!</v>
      </c>
      <c r="AF11" s="20" t="e">
        <f t="shared" si="48"/>
        <v>#REF!</v>
      </c>
      <c r="AG11" s="16" t="e">
        <f>COUNTIF(Grafik!#REF!,A11)</f>
        <v>#REF!</v>
      </c>
      <c r="AH11" s="16" t="e">
        <f t="shared" si="49"/>
        <v>#REF!</v>
      </c>
      <c r="AI11" s="20" t="e">
        <f t="shared" si="50"/>
        <v>#REF!</v>
      </c>
      <c r="AJ11" s="16" t="e">
        <f>COUNTIF(Grafik!#REF!,A11)</f>
        <v>#REF!</v>
      </c>
      <c r="AK11" s="16" t="e">
        <f t="shared" si="51"/>
        <v>#REF!</v>
      </c>
      <c r="AL11" s="20" t="e">
        <f t="shared" si="52"/>
        <v>#REF!</v>
      </c>
      <c r="AM11" s="16" t="e">
        <f>COUNTIF(Grafik!#REF!,A11)</f>
        <v>#REF!</v>
      </c>
      <c r="AN11" s="16" t="e">
        <f t="shared" si="53"/>
        <v>#REF!</v>
      </c>
      <c r="AO11" s="20" t="e">
        <f t="shared" si="54"/>
        <v>#REF!</v>
      </c>
      <c r="AP11" s="16" t="e">
        <f>COUNTIF(Grafik!#REF!,A11)</f>
        <v>#REF!</v>
      </c>
      <c r="AQ11" s="16" t="e">
        <f t="shared" si="55"/>
        <v>#REF!</v>
      </c>
      <c r="AR11" s="20" t="e">
        <f t="shared" si="56"/>
        <v>#REF!</v>
      </c>
      <c r="AS11" s="16" t="e">
        <f>COUNTIF(Grafik!#REF!,A11)</f>
        <v>#REF!</v>
      </c>
      <c r="AT11" s="16" t="e">
        <f t="shared" si="57"/>
        <v>#REF!</v>
      </c>
      <c r="AU11" s="20" t="e">
        <f t="shared" si="58"/>
        <v>#REF!</v>
      </c>
      <c r="AV11" s="16" t="e">
        <f>COUNTIF(Grafik!#REF!,A11)</f>
        <v>#REF!</v>
      </c>
      <c r="AW11" s="16" t="e">
        <f t="shared" si="59"/>
        <v>#REF!</v>
      </c>
      <c r="AX11" s="20" t="e">
        <f t="shared" si="60"/>
        <v>#REF!</v>
      </c>
      <c r="AY11" s="16" t="e">
        <f>COUNTIF(Grafik!#REF!,A11)</f>
        <v>#REF!</v>
      </c>
      <c r="AZ11" s="16" t="e">
        <f t="shared" si="61"/>
        <v>#REF!</v>
      </c>
      <c r="BA11" s="20" t="e">
        <f t="shared" si="62"/>
        <v>#REF!</v>
      </c>
      <c r="BB11" s="16" t="e">
        <f>COUNTIF(Grafik!#REF!,A11)</f>
        <v>#REF!</v>
      </c>
      <c r="BC11" s="16" t="e">
        <f t="shared" si="63"/>
        <v>#REF!</v>
      </c>
      <c r="BD11" s="20" t="e">
        <f t="shared" si="64"/>
        <v>#REF!</v>
      </c>
      <c r="BE11" s="16" t="e">
        <f>COUNTIF(Grafik!#REF!,A11)</f>
        <v>#REF!</v>
      </c>
      <c r="BF11" s="16" t="e">
        <f t="shared" si="65"/>
        <v>#REF!</v>
      </c>
      <c r="BG11" s="20" t="e">
        <f t="shared" si="66"/>
        <v>#REF!</v>
      </c>
      <c r="BH11" s="16" t="e">
        <f>COUNTIF(Grafik!#REF!,A11)</f>
        <v>#REF!</v>
      </c>
      <c r="BI11" s="16" t="e">
        <f t="shared" si="67"/>
        <v>#REF!</v>
      </c>
      <c r="BJ11" s="20" t="e">
        <f t="shared" si="68"/>
        <v>#REF!</v>
      </c>
      <c r="BK11" s="16" t="e">
        <f>COUNTIF(Grafik!#REF!,A11)</f>
        <v>#REF!</v>
      </c>
      <c r="BL11" s="16" t="e">
        <f t="shared" si="69"/>
        <v>#REF!</v>
      </c>
      <c r="BM11" s="20" t="e">
        <f t="shared" si="70"/>
        <v>#REF!</v>
      </c>
      <c r="BN11" s="16" t="e">
        <f>COUNTIF(Grafik!#REF!,A11)</f>
        <v>#REF!</v>
      </c>
      <c r="BO11" s="16" t="e">
        <f t="shared" si="71"/>
        <v>#REF!</v>
      </c>
      <c r="BP11" s="20" t="e">
        <f t="shared" si="72"/>
        <v>#REF!</v>
      </c>
      <c r="BQ11" s="16" t="e">
        <f>COUNTIF(Grafik!#REF!,A11)</f>
        <v>#REF!</v>
      </c>
      <c r="BR11" s="16" t="e">
        <f t="shared" si="73"/>
        <v>#REF!</v>
      </c>
      <c r="BS11" s="20" t="e">
        <f t="shared" si="74"/>
        <v>#REF!</v>
      </c>
      <c r="BT11" s="16" t="e">
        <f>COUNTIF(Grafik!#REF!,A11)</f>
        <v>#REF!</v>
      </c>
      <c r="BU11" s="16" t="e">
        <f t="shared" si="75"/>
        <v>#REF!</v>
      </c>
      <c r="BV11" s="20" t="e">
        <f t="shared" si="76"/>
        <v>#REF!</v>
      </c>
      <c r="BW11" s="16" t="e">
        <f>COUNTIF(Grafik!#REF!,A11)</f>
        <v>#REF!</v>
      </c>
      <c r="BX11" s="16" t="e">
        <f t="shared" si="77"/>
        <v>#REF!</v>
      </c>
      <c r="BY11" s="20" t="e">
        <f t="shared" si="78"/>
        <v>#REF!</v>
      </c>
      <c r="BZ11" s="16" t="e">
        <f>COUNTIF(Grafik!#REF!,A11)</f>
        <v>#REF!</v>
      </c>
      <c r="CA11" s="16" t="e">
        <f t="shared" si="79"/>
        <v>#REF!</v>
      </c>
      <c r="CB11" s="20" t="e">
        <f t="shared" si="80"/>
        <v>#REF!</v>
      </c>
      <c r="CC11" s="16" t="e">
        <f>COUNTIF(Grafik!#REF!,A11)</f>
        <v>#REF!</v>
      </c>
      <c r="CD11" s="16" t="e">
        <f t="shared" si="81"/>
        <v>#REF!</v>
      </c>
      <c r="CE11" s="20" t="e">
        <f t="shared" si="82"/>
        <v>#REF!</v>
      </c>
      <c r="CF11" s="16" t="e">
        <f>COUNTIF(Grafik!#REF!,A11)</f>
        <v>#REF!</v>
      </c>
      <c r="CG11" s="16" t="e">
        <f t="shared" si="83"/>
        <v>#REF!</v>
      </c>
      <c r="CH11" s="20" t="e">
        <f t="shared" si="84"/>
        <v>#REF!</v>
      </c>
      <c r="CI11" s="16" t="e">
        <f>COUNTIF(Grafik!#REF!,A11)</f>
        <v>#REF!</v>
      </c>
      <c r="CJ11" s="16" t="e">
        <f t="shared" si="85"/>
        <v>#REF!</v>
      </c>
      <c r="CK11" s="20" t="e">
        <f t="shared" si="86"/>
        <v>#REF!</v>
      </c>
      <c r="CL11" s="16" t="e">
        <f>COUNTIF(Grafik!#REF!,A11)</f>
        <v>#REF!</v>
      </c>
      <c r="CM11" s="16" t="e">
        <f t="shared" si="87"/>
        <v>#REF!</v>
      </c>
    </row>
    <row r="12" spans="1:91" x14ac:dyDescent="0.25">
      <c r="A12" s="17" t="str">
        <f>Listy!$A12</f>
        <v>Lek. M. Horochowska</v>
      </c>
      <c r="B12" s="20" t="e">
        <f t="shared" si="28"/>
        <v>#REF!</v>
      </c>
      <c r="C12" s="16" t="e">
        <f>COUNTIF(Grafik!#REF!,$A12)</f>
        <v>#REF!</v>
      </c>
      <c r="D12" s="16" t="e">
        <f t="shared" si="29"/>
        <v>#REF!</v>
      </c>
      <c r="E12" s="20" t="e">
        <f t="shared" si="30"/>
        <v>#REF!</v>
      </c>
      <c r="F12" s="16" t="e">
        <f>COUNTIF(Grafik!#REF!,A12)</f>
        <v>#REF!</v>
      </c>
      <c r="G12" s="16" t="e">
        <f t="shared" si="31"/>
        <v>#REF!</v>
      </c>
      <c r="H12" s="20" t="e">
        <f t="shared" si="32"/>
        <v>#REF!</v>
      </c>
      <c r="I12" s="16" t="e">
        <f>COUNTIF(Grafik!#REF!,A12)</f>
        <v>#REF!</v>
      </c>
      <c r="J12" s="16" t="e">
        <f t="shared" si="33"/>
        <v>#REF!</v>
      </c>
      <c r="K12" s="20" t="e">
        <f t="shared" si="34"/>
        <v>#REF!</v>
      </c>
      <c r="L12" s="16" t="e">
        <f>COUNTIF(Grafik!#REF!,A12)</f>
        <v>#REF!</v>
      </c>
      <c r="M12" s="16" t="e">
        <f t="shared" si="35"/>
        <v>#REF!</v>
      </c>
      <c r="N12" s="20" t="e">
        <f t="shared" si="36"/>
        <v>#REF!</v>
      </c>
      <c r="O12" s="16" t="e">
        <f>COUNTIF(Grafik!#REF!,A12)</f>
        <v>#REF!</v>
      </c>
      <c r="P12" s="16" t="e">
        <f t="shared" si="37"/>
        <v>#REF!</v>
      </c>
      <c r="Q12" s="20" t="e">
        <f t="shared" si="38"/>
        <v>#REF!</v>
      </c>
      <c r="R12" s="16" t="e">
        <f>COUNTIF(Grafik!#REF!,A12)</f>
        <v>#REF!</v>
      </c>
      <c r="S12" s="16" t="e">
        <f t="shared" si="39"/>
        <v>#REF!</v>
      </c>
      <c r="T12" s="20" t="e">
        <f t="shared" si="40"/>
        <v>#REF!</v>
      </c>
      <c r="U12" s="16" t="e">
        <f>COUNTIF(Grafik!#REF!,A12)</f>
        <v>#REF!</v>
      </c>
      <c r="V12" s="16" t="e">
        <f t="shared" si="41"/>
        <v>#REF!</v>
      </c>
      <c r="W12" s="20" t="e">
        <f t="shared" si="42"/>
        <v>#REF!</v>
      </c>
      <c r="X12" s="16" t="e">
        <f>COUNTIF(Grafik!#REF!,A12)</f>
        <v>#REF!</v>
      </c>
      <c r="Y12" s="16" t="e">
        <f t="shared" si="43"/>
        <v>#REF!</v>
      </c>
      <c r="Z12" s="20" t="e">
        <f t="shared" si="44"/>
        <v>#REF!</v>
      </c>
      <c r="AA12" s="16" t="e">
        <f>COUNTIF(Grafik!#REF!,A12)</f>
        <v>#REF!</v>
      </c>
      <c r="AB12" s="16" t="e">
        <f t="shared" si="45"/>
        <v>#REF!</v>
      </c>
      <c r="AC12" s="20" t="e">
        <f t="shared" si="46"/>
        <v>#REF!</v>
      </c>
      <c r="AD12" s="16" t="e">
        <f>COUNTIF(Grafik!#REF!,A12)</f>
        <v>#REF!</v>
      </c>
      <c r="AE12" s="16" t="e">
        <f t="shared" si="47"/>
        <v>#REF!</v>
      </c>
      <c r="AF12" s="20" t="e">
        <f t="shared" si="48"/>
        <v>#REF!</v>
      </c>
      <c r="AG12" s="16" t="e">
        <f>COUNTIF(Grafik!#REF!,A12)</f>
        <v>#REF!</v>
      </c>
      <c r="AH12" s="16" t="e">
        <f t="shared" si="49"/>
        <v>#REF!</v>
      </c>
      <c r="AI12" s="20" t="e">
        <f t="shared" si="50"/>
        <v>#REF!</v>
      </c>
      <c r="AJ12" s="16" t="e">
        <f>COUNTIF(Grafik!#REF!,A12)</f>
        <v>#REF!</v>
      </c>
      <c r="AK12" s="16" t="e">
        <f t="shared" si="51"/>
        <v>#REF!</v>
      </c>
      <c r="AL12" s="20" t="e">
        <f t="shared" si="52"/>
        <v>#REF!</v>
      </c>
      <c r="AM12" s="16" t="e">
        <f>COUNTIF(Grafik!#REF!,A12)</f>
        <v>#REF!</v>
      </c>
      <c r="AN12" s="16" t="e">
        <f t="shared" si="53"/>
        <v>#REF!</v>
      </c>
      <c r="AO12" s="20" t="e">
        <f t="shared" si="54"/>
        <v>#REF!</v>
      </c>
      <c r="AP12" s="16" t="e">
        <f>COUNTIF(Grafik!#REF!,A12)</f>
        <v>#REF!</v>
      </c>
      <c r="AQ12" s="16" t="e">
        <f t="shared" si="55"/>
        <v>#REF!</v>
      </c>
      <c r="AR12" s="20" t="e">
        <f t="shared" si="56"/>
        <v>#REF!</v>
      </c>
      <c r="AS12" s="16" t="e">
        <f>COUNTIF(Grafik!#REF!,A12)</f>
        <v>#REF!</v>
      </c>
      <c r="AT12" s="16" t="e">
        <f t="shared" si="57"/>
        <v>#REF!</v>
      </c>
      <c r="AU12" s="20" t="s">
        <v>158</v>
      </c>
      <c r="AV12" s="16" t="e">
        <f>COUNTIF(Grafik!#REF!,A12)</f>
        <v>#REF!</v>
      </c>
      <c r="AW12" s="16" t="str">
        <f t="shared" si="59"/>
        <v>Lek. M. Horochowska NB</v>
      </c>
      <c r="AX12" s="20" t="s">
        <v>158</v>
      </c>
      <c r="AY12" s="16" t="e">
        <f>COUNTIF(Grafik!#REF!,A12)</f>
        <v>#REF!</v>
      </c>
      <c r="AZ12" s="16" t="str">
        <f t="shared" si="61"/>
        <v>Lek. M. Horochowska NB</v>
      </c>
      <c r="BA12" s="20" t="s">
        <v>158</v>
      </c>
      <c r="BB12" s="16" t="e">
        <f>COUNTIF(Grafik!#REF!,A12)</f>
        <v>#REF!</v>
      </c>
      <c r="BC12" s="16" t="str">
        <f t="shared" si="63"/>
        <v>Lek. M. Horochowska NB</v>
      </c>
      <c r="BD12" s="20" t="e">
        <f t="shared" si="64"/>
        <v>#REF!</v>
      </c>
      <c r="BE12" s="16" t="e">
        <f>COUNTIF(Grafik!#REF!,A12)</f>
        <v>#REF!</v>
      </c>
      <c r="BF12" s="16" t="e">
        <f t="shared" si="65"/>
        <v>#REF!</v>
      </c>
      <c r="BG12" s="20" t="e">
        <f t="shared" si="66"/>
        <v>#REF!</v>
      </c>
      <c r="BH12" s="16" t="e">
        <f>COUNTIF(Grafik!#REF!,A12)</f>
        <v>#REF!</v>
      </c>
      <c r="BI12" s="16" t="e">
        <f t="shared" si="67"/>
        <v>#REF!</v>
      </c>
      <c r="BJ12" s="20" t="e">
        <f t="shared" si="68"/>
        <v>#REF!</v>
      </c>
      <c r="BK12" s="16" t="e">
        <f>COUNTIF(Grafik!#REF!,A12)</f>
        <v>#REF!</v>
      </c>
      <c r="BL12" s="16" t="e">
        <f t="shared" si="69"/>
        <v>#REF!</v>
      </c>
      <c r="BM12" s="20" t="e">
        <f t="shared" si="70"/>
        <v>#REF!</v>
      </c>
      <c r="BN12" s="16" t="e">
        <f>COUNTIF(Grafik!#REF!,A12)</f>
        <v>#REF!</v>
      </c>
      <c r="BO12" s="16" t="e">
        <f t="shared" si="71"/>
        <v>#REF!</v>
      </c>
      <c r="BP12" s="20" t="e">
        <f t="shared" si="72"/>
        <v>#REF!</v>
      </c>
      <c r="BQ12" s="16" t="e">
        <f>COUNTIF(Grafik!#REF!,A12)</f>
        <v>#REF!</v>
      </c>
      <c r="BR12" s="16" t="e">
        <f t="shared" si="73"/>
        <v>#REF!</v>
      </c>
      <c r="BS12" s="20" t="e">
        <f t="shared" si="74"/>
        <v>#REF!</v>
      </c>
      <c r="BT12" s="16" t="e">
        <f>COUNTIF(Grafik!#REF!,A12)</f>
        <v>#REF!</v>
      </c>
      <c r="BU12" s="16" t="e">
        <f t="shared" si="75"/>
        <v>#REF!</v>
      </c>
      <c r="BV12" s="20" t="e">
        <f t="shared" si="76"/>
        <v>#REF!</v>
      </c>
      <c r="BW12" s="16" t="e">
        <f>COUNTIF(Grafik!#REF!,A12)</f>
        <v>#REF!</v>
      </c>
      <c r="BX12" s="16" t="e">
        <f t="shared" si="77"/>
        <v>#REF!</v>
      </c>
      <c r="BY12" s="20" t="e">
        <f t="shared" si="78"/>
        <v>#REF!</v>
      </c>
      <c r="BZ12" s="16" t="e">
        <f>COUNTIF(Grafik!#REF!,A12)</f>
        <v>#REF!</v>
      </c>
      <c r="CA12" s="16" t="e">
        <f t="shared" si="79"/>
        <v>#REF!</v>
      </c>
      <c r="CB12" s="20" t="e">
        <f t="shared" si="80"/>
        <v>#REF!</v>
      </c>
      <c r="CC12" s="16" t="e">
        <f>COUNTIF(Grafik!#REF!,A12)</f>
        <v>#REF!</v>
      </c>
      <c r="CD12" s="16" t="e">
        <f t="shared" si="81"/>
        <v>#REF!</v>
      </c>
      <c r="CE12" s="20" t="e">
        <f t="shared" si="82"/>
        <v>#REF!</v>
      </c>
      <c r="CF12" s="16" t="e">
        <f>COUNTIF(Grafik!#REF!,A12)</f>
        <v>#REF!</v>
      </c>
      <c r="CG12" s="16" t="e">
        <f t="shared" si="83"/>
        <v>#REF!</v>
      </c>
      <c r="CH12" s="20" t="e">
        <f t="shared" si="84"/>
        <v>#REF!</v>
      </c>
      <c r="CI12" s="16" t="e">
        <f>COUNTIF(Grafik!#REF!,A12)</f>
        <v>#REF!</v>
      </c>
      <c r="CJ12" s="16" t="e">
        <f t="shared" si="85"/>
        <v>#REF!</v>
      </c>
      <c r="CK12" s="20" t="e">
        <f t="shared" si="86"/>
        <v>#REF!</v>
      </c>
      <c r="CL12" s="16" t="e">
        <f>COUNTIF(Grafik!#REF!,A12)</f>
        <v>#REF!</v>
      </c>
      <c r="CM12" s="16" t="e">
        <f t="shared" si="87"/>
        <v>#REF!</v>
      </c>
    </row>
    <row r="13" spans="1:91" x14ac:dyDescent="0.25">
      <c r="A13" s="17" t="str">
        <f>Listy!$A13</f>
        <v>Lek. M. Janeczko-Czarnecka</v>
      </c>
      <c r="B13" s="20" t="e">
        <f t="shared" si="28"/>
        <v>#REF!</v>
      </c>
      <c r="C13" s="16" t="e">
        <f>COUNTIF(Grafik!#REF!,$A13)</f>
        <v>#REF!</v>
      </c>
      <c r="D13" s="16" t="e">
        <f t="shared" si="29"/>
        <v>#REF!</v>
      </c>
      <c r="E13" s="20" t="e">
        <f t="shared" si="30"/>
        <v>#REF!</v>
      </c>
      <c r="F13" s="16" t="e">
        <f>COUNTIF(Grafik!#REF!,A13)</f>
        <v>#REF!</v>
      </c>
      <c r="G13" s="16" t="e">
        <f t="shared" si="31"/>
        <v>#REF!</v>
      </c>
      <c r="H13" s="20" t="e">
        <f t="shared" si="32"/>
        <v>#REF!</v>
      </c>
      <c r="I13" s="16" t="e">
        <f>COUNTIF(Grafik!#REF!,A13)</f>
        <v>#REF!</v>
      </c>
      <c r="J13" s="16" t="e">
        <f t="shared" si="33"/>
        <v>#REF!</v>
      </c>
      <c r="K13" s="20" t="e">
        <f t="shared" si="34"/>
        <v>#REF!</v>
      </c>
      <c r="L13" s="16" t="e">
        <f>COUNTIF(Grafik!#REF!,A13)</f>
        <v>#REF!</v>
      </c>
      <c r="M13" s="16" t="e">
        <f t="shared" si="35"/>
        <v>#REF!</v>
      </c>
      <c r="N13" s="20" t="e">
        <f t="shared" si="36"/>
        <v>#REF!</v>
      </c>
      <c r="O13" s="16" t="e">
        <f>COUNTIF(Grafik!#REF!,A13)</f>
        <v>#REF!</v>
      </c>
      <c r="P13" s="16" t="e">
        <f t="shared" si="37"/>
        <v>#REF!</v>
      </c>
      <c r="Q13" s="20" t="e">
        <f t="shared" si="38"/>
        <v>#REF!</v>
      </c>
      <c r="R13" s="16" t="e">
        <f>COUNTIF(Grafik!#REF!,A13)</f>
        <v>#REF!</v>
      </c>
      <c r="S13" s="16" t="e">
        <f t="shared" si="39"/>
        <v>#REF!</v>
      </c>
      <c r="T13" s="20" t="e">
        <f t="shared" si="40"/>
        <v>#REF!</v>
      </c>
      <c r="U13" s="16" t="e">
        <f>COUNTIF(Grafik!#REF!,A13)</f>
        <v>#REF!</v>
      </c>
      <c r="V13" s="16" t="e">
        <f t="shared" si="41"/>
        <v>#REF!</v>
      </c>
      <c r="W13" s="20" t="e">
        <f t="shared" si="42"/>
        <v>#REF!</v>
      </c>
      <c r="X13" s="16" t="e">
        <f>COUNTIF(Grafik!#REF!,A13)</f>
        <v>#REF!</v>
      </c>
      <c r="Y13" s="16" t="e">
        <f t="shared" si="43"/>
        <v>#REF!</v>
      </c>
      <c r="Z13" s="20" t="e">
        <f t="shared" si="44"/>
        <v>#REF!</v>
      </c>
      <c r="AA13" s="16" t="e">
        <f>COUNTIF(Grafik!#REF!,A13)</f>
        <v>#REF!</v>
      </c>
      <c r="AB13" s="16" t="e">
        <f t="shared" si="45"/>
        <v>#REF!</v>
      </c>
      <c r="AC13" s="20" t="e">
        <f t="shared" si="46"/>
        <v>#REF!</v>
      </c>
      <c r="AD13" s="16" t="e">
        <f>COUNTIF(Grafik!#REF!,A13)</f>
        <v>#REF!</v>
      </c>
      <c r="AE13" s="16" t="e">
        <f t="shared" si="47"/>
        <v>#REF!</v>
      </c>
      <c r="AF13" s="20" t="e">
        <f t="shared" si="48"/>
        <v>#REF!</v>
      </c>
      <c r="AG13" s="16" t="e">
        <f>COUNTIF(Grafik!#REF!,A13)</f>
        <v>#REF!</v>
      </c>
      <c r="AH13" s="16" t="e">
        <f t="shared" si="49"/>
        <v>#REF!</v>
      </c>
      <c r="AI13" s="20" t="e">
        <f t="shared" si="50"/>
        <v>#REF!</v>
      </c>
      <c r="AJ13" s="16" t="e">
        <f>COUNTIF(Grafik!#REF!,A13)</f>
        <v>#REF!</v>
      </c>
      <c r="AK13" s="16" t="e">
        <f t="shared" si="51"/>
        <v>#REF!</v>
      </c>
      <c r="AL13" s="20" t="e">
        <f t="shared" si="52"/>
        <v>#REF!</v>
      </c>
      <c r="AM13" s="16" t="e">
        <f>COUNTIF(Grafik!#REF!,A13)</f>
        <v>#REF!</v>
      </c>
      <c r="AN13" s="16" t="e">
        <f t="shared" si="53"/>
        <v>#REF!</v>
      </c>
      <c r="AO13" s="20" t="e">
        <f t="shared" si="54"/>
        <v>#REF!</v>
      </c>
      <c r="AP13" s="16" t="e">
        <f>COUNTIF(Grafik!#REF!,A13)</f>
        <v>#REF!</v>
      </c>
      <c r="AQ13" s="16" t="e">
        <f t="shared" si="55"/>
        <v>#REF!</v>
      </c>
      <c r="AR13" s="20" t="e">
        <f t="shared" si="56"/>
        <v>#REF!</v>
      </c>
      <c r="AS13" s="16" t="e">
        <f>COUNTIF(Grafik!#REF!,A13)</f>
        <v>#REF!</v>
      </c>
      <c r="AT13" s="16" t="e">
        <f t="shared" si="57"/>
        <v>#REF!</v>
      </c>
      <c r="AU13" s="20" t="e">
        <f t="shared" si="58"/>
        <v>#REF!</v>
      </c>
      <c r="AV13" s="16" t="e">
        <f>COUNTIF(Grafik!#REF!,A13)</f>
        <v>#REF!</v>
      </c>
      <c r="AW13" s="16" t="e">
        <f t="shared" si="59"/>
        <v>#REF!</v>
      </c>
      <c r="AX13" s="20" t="e">
        <f t="shared" si="60"/>
        <v>#REF!</v>
      </c>
      <c r="AY13" s="16" t="e">
        <f>COUNTIF(Grafik!#REF!,A13)</f>
        <v>#REF!</v>
      </c>
      <c r="AZ13" s="16" t="e">
        <f t="shared" si="61"/>
        <v>#REF!</v>
      </c>
      <c r="BA13" s="20" t="e">
        <f t="shared" si="62"/>
        <v>#REF!</v>
      </c>
      <c r="BB13" s="16" t="e">
        <f>COUNTIF(Grafik!#REF!,A13)</f>
        <v>#REF!</v>
      </c>
      <c r="BC13" s="16" t="e">
        <f t="shared" si="63"/>
        <v>#REF!</v>
      </c>
      <c r="BD13" s="20" t="e">
        <f t="shared" si="64"/>
        <v>#REF!</v>
      </c>
      <c r="BE13" s="16" t="e">
        <f>COUNTIF(Grafik!#REF!,A13)</f>
        <v>#REF!</v>
      </c>
      <c r="BF13" s="16" t="e">
        <f t="shared" si="65"/>
        <v>#REF!</v>
      </c>
      <c r="BG13" s="20" t="e">
        <f t="shared" si="66"/>
        <v>#REF!</v>
      </c>
      <c r="BH13" s="16" t="e">
        <f>COUNTIF(Grafik!#REF!,A13)</f>
        <v>#REF!</v>
      </c>
      <c r="BI13" s="16" t="e">
        <f t="shared" si="67"/>
        <v>#REF!</v>
      </c>
      <c r="BJ13" s="20" t="e">
        <f t="shared" si="68"/>
        <v>#REF!</v>
      </c>
      <c r="BK13" s="16" t="e">
        <f>COUNTIF(Grafik!#REF!,A13)</f>
        <v>#REF!</v>
      </c>
      <c r="BL13" s="16" t="e">
        <f t="shared" si="69"/>
        <v>#REF!</v>
      </c>
      <c r="BM13" s="20" t="e">
        <f t="shared" si="70"/>
        <v>#REF!</v>
      </c>
      <c r="BN13" s="16" t="e">
        <f>COUNTIF(Grafik!#REF!,A13)</f>
        <v>#REF!</v>
      </c>
      <c r="BO13" s="16" t="e">
        <f t="shared" si="71"/>
        <v>#REF!</v>
      </c>
      <c r="BP13" s="20" t="e">
        <f t="shared" si="72"/>
        <v>#REF!</v>
      </c>
      <c r="BQ13" s="16" t="e">
        <f>COUNTIF(Grafik!#REF!,A13)</f>
        <v>#REF!</v>
      </c>
      <c r="BR13" s="16" t="e">
        <f t="shared" si="73"/>
        <v>#REF!</v>
      </c>
      <c r="BS13" s="20" t="e">
        <f t="shared" si="74"/>
        <v>#REF!</v>
      </c>
      <c r="BT13" s="16" t="e">
        <f>COUNTIF(Grafik!#REF!,A13)</f>
        <v>#REF!</v>
      </c>
      <c r="BU13" s="16" t="e">
        <f t="shared" si="75"/>
        <v>#REF!</v>
      </c>
      <c r="BV13" s="20" t="e">
        <f t="shared" si="76"/>
        <v>#REF!</v>
      </c>
      <c r="BW13" s="16" t="e">
        <f>COUNTIF(Grafik!#REF!,A13)</f>
        <v>#REF!</v>
      </c>
      <c r="BX13" s="16" t="e">
        <f t="shared" si="77"/>
        <v>#REF!</v>
      </c>
      <c r="BY13" s="20" t="e">
        <f t="shared" si="78"/>
        <v>#REF!</v>
      </c>
      <c r="BZ13" s="16" t="e">
        <f>COUNTIF(Grafik!#REF!,A13)</f>
        <v>#REF!</v>
      </c>
      <c r="CA13" s="16" t="e">
        <f t="shared" si="79"/>
        <v>#REF!</v>
      </c>
      <c r="CB13" s="20" t="e">
        <f t="shared" si="80"/>
        <v>#REF!</v>
      </c>
      <c r="CC13" s="16" t="e">
        <f>COUNTIF(Grafik!#REF!,A13)</f>
        <v>#REF!</v>
      </c>
      <c r="CD13" s="16" t="e">
        <f t="shared" si="81"/>
        <v>#REF!</v>
      </c>
      <c r="CE13" s="20" t="e">
        <f t="shared" si="82"/>
        <v>#REF!</v>
      </c>
      <c r="CF13" s="16" t="e">
        <f>COUNTIF(Grafik!#REF!,A13)</f>
        <v>#REF!</v>
      </c>
      <c r="CG13" s="16" t="e">
        <f t="shared" si="83"/>
        <v>#REF!</v>
      </c>
      <c r="CH13" s="20" t="e">
        <f t="shared" si="84"/>
        <v>#REF!</v>
      </c>
      <c r="CI13" s="16" t="e">
        <f>COUNTIF(Grafik!#REF!,A13)</f>
        <v>#REF!</v>
      </c>
      <c r="CJ13" s="16" t="e">
        <f t="shared" si="85"/>
        <v>#REF!</v>
      </c>
      <c r="CK13" s="20" t="e">
        <f t="shared" si="86"/>
        <v>#REF!</v>
      </c>
      <c r="CL13" s="16" t="e">
        <f>COUNTIF(Grafik!#REF!,A13)</f>
        <v>#REF!</v>
      </c>
      <c r="CM13" s="16" t="e">
        <f t="shared" si="87"/>
        <v>#REF!</v>
      </c>
    </row>
    <row r="14" spans="1:91" x14ac:dyDescent="0.25">
      <c r="A14" s="17" t="str">
        <f>Listy!$A14</f>
        <v>Dr T. Jarmoli ński</v>
      </c>
      <c r="B14" s="20" t="e">
        <f t="shared" si="28"/>
        <v>#REF!</v>
      </c>
      <c r="C14" s="16" t="e">
        <f>COUNTIF(Grafik!#REF!,$A14)</f>
        <v>#REF!</v>
      </c>
      <c r="D14" s="16" t="e">
        <f t="shared" si="29"/>
        <v>#REF!</v>
      </c>
      <c r="E14" s="20" t="e">
        <f t="shared" si="30"/>
        <v>#REF!</v>
      </c>
      <c r="F14" s="16" t="e">
        <f>COUNTIF(Grafik!#REF!,A14)</f>
        <v>#REF!</v>
      </c>
      <c r="G14" s="16" t="e">
        <f t="shared" si="31"/>
        <v>#REF!</v>
      </c>
      <c r="H14" s="20" t="e">
        <f t="shared" si="32"/>
        <v>#REF!</v>
      </c>
      <c r="I14" s="16" t="e">
        <f>COUNTIF(Grafik!#REF!,A14)</f>
        <v>#REF!</v>
      </c>
      <c r="J14" s="16" t="e">
        <f t="shared" si="33"/>
        <v>#REF!</v>
      </c>
      <c r="K14" s="20" t="s">
        <v>158</v>
      </c>
      <c r="L14" s="16" t="e">
        <f>COUNTIF(Grafik!#REF!,A14)</f>
        <v>#REF!</v>
      </c>
      <c r="M14" s="16" t="str">
        <f t="shared" si="35"/>
        <v>Dr T. Jarmoli ński NB</v>
      </c>
      <c r="N14" s="20" t="e">
        <f t="shared" si="36"/>
        <v>#REF!</v>
      </c>
      <c r="O14" s="16" t="e">
        <f>COUNTIF(Grafik!#REF!,A14)</f>
        <v>#REF!</v>
      </c>
      <c r="P14" s="16" t="e">
        <f t="shared" si="37"/>
        <v>#REF!</v>
      </c>
      <c r="Q14" s="20" t="s">
        <v>158</v>
      </c>
      <c r="R14" s="16" t="e">
        <f>COUNTIF(Grafik!#REF!,A14)</f>
        <v>#REF!</v>
      </c>
      <c r="S14" s="16" t="str">
        <f t="shared" si="39"/>
        <v>Dr T. Jarmoli ński NB</v>
      </c>
      <c r="T14" s="20" t="s">
        <v>158</v>
      </c>
      <c r="U14" s="16" t="e">
        <f>COUNTIF(Grafik!#REF!,A14)</f>
        <v>#REF!</v>
      </c>
      <c r="V14" s="16" t="str">
        <f t="shared" si="41"/>
        <v>Dr T. Jarmoli ński NB</v>
      </c>
      <c r="W14" s="20" t="s">
        <v>158</v>
      </c>
      <c r="X14" s="16" t="e">
        <f>COUNTIF(Grafik!#REF!,A14)</f>
        <v>#REF!</v>
      </c>
      <c r="Y14" s="16" t="str">
        <f t="shared" si="43"/>
        <v>Dr T. Jarmoli ński NB</v>
      </c>
      <c r="Z14" s="20" t="s">
        <v>158</v>
      </c>
      <c r="AA14" s="16" t="e">
        <f>COUNTIF(Grafik!#REF!,A14)</f>
        <v>#REF!</v>
      </c>
      <c r="AB14" s="16" t="str">
        <f t="shared" si="45"/>
        <v>Dr T. Jarmoli ński NB</v>
      </c>
      <c r="AC14" s="20" t="s">
        <v>158</v>
      </c>
      <c r="AD14" s="16" t="e">
        <f>COUNTIF(Grafik!#REF!,A14)</f>
        <v>#REF!</v>
      </c>
      <c r="AE14" s="16" t="str">
        <f t="shared" si="47"/>
        <v>Dr T. Jarmoli ński NB</v>
      </c>
      <c r="AF14" s="20" t="s">
        <v>158</v>
      </c>
      <c r="AG14" s="16" t="e">
        <f>COUNTIF(Grafik!#REF!,A14)</f>
        <v>#REF!</v>
      </c>
      <c r="AH14" s="16" t="str">
        <f t="shared" si="49"/>
        <v>Dr T. Jarmoli ński NB</v>
      </c>
      <c r="AI14" s="20" t="e">
        <f t="shared" si="50"/>
        <v>#REF!</v>
      </c>
      <c r="AJ14" s="16" t="e">
        <f>COUNTIF(Grafik!#REF!,A14)</f>
        <v>#REF!</v>
      </c>
      <c r="AK14" s="16" t="e">
        <f t="shared" si="51"/>
        <v>#REF!</v>
      </c>
      <c r="AL14" s="20" t="e">
        <f t="shared" si="52"/>
        <v>#REF!</v>
      </c>
      <c r="AM14" s="16" t="e">
        <f>COUNTIF(Grafik!#REF!,A14)</f>
        <v>#REF!</v>
      </c>
      <c r="AN14" s="16" t="e">
        <f t="shared" si="53"/>
        <v>#REF!</v>
      </c>
      <c r="AO14" s="20" t="e">
        <f t="shared" si="54"/>
        <v>#REF!</v>
      </c>
      <c r="AP14" s="16" t="e">
        <f>COUNTIF(Grafik!#REF!,A14)</f>
        <v>#REF!</v>
      </c>
      <c r="AQ14" s="16" t="e">
        <f t="shared" si="55"/>
        <v>#REF!</v>
      </c>
      <c r="AR14" s="20" t="s">
        <v>158</v>
      </c>
      <c r="AS14" s="16" t="e">
        <f>COUNTIF(Grafik!#REF!,A14)</f>
        <v>#REF!</v>
      </c>
      <c r="AT14" s="16" t="str">
        <f t="shared" si="57"/>
        <v>Dr T. Jarmoli ński NB</v>
      </c>
      <c r="AU14" s="20" t="s">
        <v>158</v>
      </c>
      <c r="AV14" s="16" t="e">
        <f>COUNTIF(Grafik!#REF!,A14)</f>
        <v>#REF!</v>
      </c>
      <c r="AW14" s="16" t="str">
        <f t="shared" si="59"/>
        <v>Dr T. Jarmoli ński NB</v>
      </c>
      <c r="AX14" s="20" t="s">
        <v>158</v>
      </c>
      <c r="AY14" s="16" t="e">
        <f>COUNTIF(Grafik!#REF!,A14)</f>
        <v>#REF!</v>
      </c>
      <c r="AZ14" s="16" t="str">
        <f t="shared" si="61"/>
        <v>Dr T. Jarmoli ński NB</v>
      </c>
      <c r="BA14" s="20" t="s">
        <v>158</v>
      </c>
      <c r="BB14" s="16" t="e">
        <f>COUNTIF(Grafik!#REF!,A14)</f>
        <v>#REF!</v>
      </c>
      <c r="BC14" s="16" t="str">
        <f t="shared" si="63"/>
        <v>Dr T. Jarmoli ński NB</v>
      </c>
      <c r="BD14" s="20" t="s">
        <v>158</v>
      </c>
      <c r="BE14" s="16" t="e">
        <f>COUNTIF(Grafik!#REF!,A14)</f>
        <v>#REF!</v>
      </c>
      <c r="BF14" s="16" t="str">
        <f t="shared" si="65"/>
        <v>Dr T. Jarmoli ński NB</v>
      </c>
      <c r="BG14" s="20" t="s">
        <v>158</v>
      </c>
      <c r="BH14" s="16" t="e">
        <f>COUNTIF(Grafik!#REF!,A14)</f>
        <v>#REF!</v>
      </c>
      <c r="BI14" s="16" t="str">
        <f t="shared" si="67"/>
        <v>Dr T. Jarmoli ński NB</v>
      </c>
      <c r="BJ14" s="20" t="e">
        <f t="shared" si="68"/>
        <v>#REF!</v>
      </c>
      <c r="BK14" s="16" t="e">
        <f>COUNTIF(Grafik!#REF!,A14)</f>
        <v>#REF!</v>
      </c>
      <c r="BL14" s="16" t="e">
        <f t="shared" si="69"/>
        <v>#REF!</v>
      </c>
      <c r="BM14" s="20" t="e">
        <f t="shared" si="70"/>
        <v>#REF!</v>
      </c>
      <c r="BN14" s="16" t="e">
        <f>COUNTIF(Grafik!#REF!,A14)</f>
        <v>#REF!</v>
      </c>
      <c r="BO14" s="16" t="e">
        <f t="shared" si="71"/>
        <v>#REF!</v>
      </c>
      <c r="BP14" s="20" t="s">
        <v>158</v>
      </c>
      <c r="BQ14" s="16" t="e">
        <f>COUNTIF(Grafik!#REF!,A14)</f>
        <v>#REF!</v>
      </c>
      <c r="BR14" s="16" t="str">
        <f t="shared" si="73"/>
        <v>Dr T. Jarmoli ński NB</v>
      </c>
      <c r="BS14" s="20" t="e">
        <f t="shared" si="74"/>
        <v>#REF!</v>
      </c>
      <c r="BT14" s="16" t="e">
        <f>COUNTIF(Grafik!#REF!,A14)</f>
        <v>#REF!</v>
      </c>
      <c r="BU14" s="16" t="e">
        <f t="shared" si="75"/>
        <v>#REF!</v>
      </c>
      <c r="BV14" s="20" t="e">
        <f t="shared" si="76"/>
        <v>#REF!</v>
      </c>
      <c r="BW14" s="16" t="e">
        <f>COUNTIF(Grafik!#REF!,A14)</f>
        <v>#REF!</v>
      </c>
      <c r="BX14" s="16" t="e">
        <f t="shared" si="77"/>
        <v>#REF!</v>
      </c>
      <c r="BY14" s="20" t="e">
        <f t="shared" si="78"/>
        <v>#REF!</v>
      </c>
      <c r="BZ14" s="16" t="e">
        <f>COUNTIF(Grafik!#REF!,A14)</f>
        <v>#REF!</v>
      </c>
      <c r="CA14" s="16" t="e">
        <f t="shared" si="79"/>
        <v>#REF!</v>
      </c>
      <c r="CB14" s="20" t="e">
        <f t="shared" si="80"/>
        <v>#REF!</v>
      </c>
      <c r="CC14" s="16" t="e">
        <f>COUNTIF(Grafik!#REF!,A14)</f>
        <v>#REF!</v>
      </c>
      <c r="CD14" s="16" t="e">
        <f t="shared" si="81"/>
        <v>#REF!</v>
      </c>
      <c r="CE14" s="20" t="e">
        <f t="shared" si="82"/>
        <v>#REF!</v>
      </c>
      <c r="CF14" s="16" t="e">
        <f>COUNTIF(Grafik!#REF!,A14)</f>
        <v>#REF!</v>
      </c>
      <c r="CG14" s="16" t="e">
        <f t="shared" si="83"/>
        <v>#REF!</v>
      </c>
      <c r="CH14" s="20" t="e">
        <f t="shared" si="84"/>
        <v>#REF!</v>
      </c>
      <c r="CI14" s="16" t="e">
        <f>COUNTIF(Grafik!#REF!,A14)</f>
        <v>#REF!</v>
      </c>
      <c r="CJ14" s="16" t="e">
        <f t="shared" si="85"/>
        <v>#REF!</v>
      </c>
      <c r="CK14" s="20" t="e">
        <f t="shared" si="86"/>
        <v>#REF!</v>
      </c>
      <c r="CL14" s="16" t="e">
        <f>COUNTIF(Grafik!#REF!,A14)</f>
        <v>#REF!</v>
      </c>
      <c r="CM14" s="16" t="e">
        <f t="shared" si="87"/>
        <v>#REF!</v>
      </c>
    </row>
    <row r="15" spans="1:91" x14ac:dyDescent="0.25">
      <c r="A15" s="17" t="str">
        <f>Listy!$A15</f>
        <v>Prof. B. Kazanowska</v>
      </c>
      <c r="B15" s="20" t="e">
        <f t="shared" si="28"/>
        <v>#REF!</v>
      </c>
      <c r="C15" s="16" t="e">
        <f>COUNTIF(Grafik!#REF!,$A15)</f>
        <v>#REF!</v>
      </c>
      <c r="D15" s="16" t="e">
        <f t="shared" si="29"/>
        <v>#REF!</v>
      </c>
      <c r="E15" s="20" t="e">
        <f t="shared" si="30"/>
        <v>#REF!</v>
      </c>
      <c r="F15" s="16" t="e">
        <f>COUNTIF(Grafik!#REF!,A15)</f>
        <v>#REF!</v>
      </c>
      <c r="G15" s="16" t="e">
        <f t="shared" si="31"/>
        <v>#REF!</v>
      </c>
      <c r="H15" s="20" t="e">
        <f t="shared" si="32"/>
        <v>#REF!</v>
      </c>
      <c r="I15" s="16" t="e">
        <f>COUNTIF(Grafik!#REF!,A15)</f>
        <v>#REF!</v>
      </c>
      <c r="J15" s="16" t="e">
        <f t="shared" si="33"/>
        <v>#REF!</v>
      </c>
      <c r="K15" s="20" t="e">
        <f t="shared" si="34"/>
        <v>#REF!</v>
      </c>
      <c r="L15" s="16" t="e">
        <f>COUNTIF(Grafik!#REF!,A15)</f>
        <v>#REF!</v>
      </c>
      <c r="M15" s="16" t="e">
        <f t="shared" si="35"/>
        <v>#REF!</v>
      </c>
      <c r="N15" s="20" t="e">
        <f t="shared" si="36"/>
        <v>#REF!</v>
      </c>
      <c r="O15" s="16" t="e">
        <f>COUNTIF(Grafik!#REF!,A15)</f>
        <v>#REF!</v>
      </c>
      <c r="P15" s="16" t="e">
        <f t="shared" si="37"/>
        <v>#REF!</v>
      </c>
      <c r="Q15" s="20" t="e">
        <f t="shared" si="38"/>
        <v>#REF!</v>
      </c>
      <c r="R15" s="16" t="e">
        <f>COUNTIF(Grafik!#REF!,A15)</f>
        <v>#REF!</v>
      </c>
      <c r="S15" s="16" t="e">
        <f t="shared" si="39"/>
        <v>#REF!</v>
      </c>
      <c r="T15" s="20" t="e">
        <f t="shared" si="40"/>
        <v>#REF!</v>
      </c>
      <c r="U15" s="16" t="e">
        <f>COUNTIF(Grafik!#REF!,A15)</f>
        <v>#REF!</v>
      </c>
      <c r="V15" s="16" t="e">
        <f t="shared" si="41"/>
        <v>#REF!</v>
      </c>
      <c r="W15" s="20" t="e">
        <f t="shared" si="42"/>
        <v>#REF!</v>
      </c>
      <c r="X15" s="16" t="e">
        <f>COUNTIF(Grafik!#REF!,A15)</f>
        <v>#REF!</v>
      </c>
      <c r="Y15" s="16" t="e">
        <f t="shared" si="43"/>
        <v>#REF!</v>
      </c>
      <c r="Z15" s="20" t="e">
        <f t="shared" si="44"/>
        <v>#REF!</v>
      </c>
      <c r="AA15" s="16" t="e">
        <f>COUNTIF(Grafik!#REF!,A15)</f>
        <v>#REF!</v>
      </c>
      <c r="AB15" s="16" t="e">
        <f t="shared" si="45"/>
        <v>#REF!</v>
      </c>
      <c r="AC15" s="20" t="e">
        <f t="shared" si="46"/>
        <v>#REF!</v>
      </c>
      <c r="AD15" s="16" t="e">
        <f>COUNTIF(Grafik!#REF!,A15)</f>
        <v>#REF!</v>
      </c>
      <c r="AE15" s="16" t="e">
        <f t="shared" si="47"/>
        <v>#REF!</v>
      </c>
      <c r="AF15" s="20" t="e">
        <f t="shared" si="48"/>
        <v>#REF!</v>
      </c>
      <c r="AG15" s="16" t="e">
        <f>COUNTIF(Grafik!#REF!,A15)</f>
        <v>#REF!</v>
      </c>
      <c r="AH15" s="16" t="e">
        <f t="shared" si="49"/>
        <v>#REF!</v>
      </c>
      <c r="AI15" s="20" t="e">
        <f t="shared" si="50"/>
        <v>#REF!</v>
      </c>
      <c r="AJ15" s="16" t="e">
        <f>COUNTIF(Grafik!#REF!,A15)</f>
        <v>#REF!</v>
      </c>
      <c r="AK15" s="16" t="e">
        <f t="shared" si="51"/>
        <v>#REF!</v>
      </c>
      <c r="AL15" s="20" t="e">
        <f t="shared" si="52"/>
        <v>#REF!</v>
      </c>
      <c r="AM15" s="16" t="e">
        <f>COUNTIF(Grafik!#REF!,A15)</f>
        <v>#REF!</v>
      </c>
      <c r="AN15" s="16" t="e">
        <f t="shared" si="53"/>
        <v>#REF!</v>
      </c>
      <c r="AO15" s="20" t="e">
        <f t="shared" si="54"/>
        <v>#REF!</v>
      </c>
      <c r="AP15" s="16" t="e">
        <f>COUNTIF(Grafik!#REF!,A15)</f>
        <v>#REF!</v>
      </c>
      <c r="AQ15" s="16" t="e">
        <f t="shared" si="55"/>
        <v>#REF!</v>
      </c>
      <c r="AR15" s="20" t="e">
        <f t="shared" si="56"/>
        <v>#REF!</v>
      </c>
      <c r="AS15" s="16" t="e">
        <f>COUNTIF(Grafik!#REF!,A15)</f>
        <v>#REF!</v>
      </c>
      <c r="AT15" s="16" t="e">
        <f t="shared" si="57"/>
        <v>#REF!</v>
      </c>
      <c r="AU15" s="20" t="e">
        <f t="shared" si="58"/>
        <v>#REF!</v>
      </c>
      <c r="AV15" s="16" t="e">
        <f>COUNTIF(Grafik!#REF!,A15)</f>
        <v>#REF!</v>
      </c>
      <c r="AW15" s="16" t="e">
        <f t="shared" si="59"/>
        <v>#REF!</v>
      </c>
      <c r="AX15" s="20" t="e">
        <f t="shared" si="60"/>
        <v>#REF!</v>
      </c>
      <c r="AY15" s="16" t="e">
        <f>COUNTIF(Grafik!#REF!,A15)</f>
        <v>#REF!</v>
      </c>
      <c r="AZ15" s="16" t="e">
        <f t="shared" si="61"/>
        <v>#REF!</v>
      </c>
      <c r="BA15" s="20" t="e">
        <f t="shared" si="62"/>
        <v>#REF!</v>
      </c>
      <c r="BB15" s="16" t="e">
        <f>COUNTIF(Grafik!#REF!,A15)</f>
        <v>#REF!</v>
      </c>
      <c r="BC15" s="16" t="e">
        <f t="shared" si="63"/>
        <v>#REF!</v>
      </c>
      <c r="BD15" s="20" t="e">
        <f t="shared" si="64"/>
        <v>#REF!</v>
      </c>
      <c r="BE15" s="16" t="e">
        <f>COUNTIF(Grafik!#REF!,A15)</f>
        <v>#REF!</v>
      </c>
      <c r="BF15" s="16" t="e">
        <f t="shared" si="65"/>
        <v>#REF!</v>
      </c>
      <c r="BG15" s="20" t="e">
        <f t="shared" si="66"/>
        <v>#REF!</v>
      </c>
      <c r="BH15" s="16" t="e">
        <f>COUNTIF(Grafik!#REF!,A15)</f>
        <v>#REF!</v>
      </c>
      <c r="BI15" s="16" t="e">
        <f t="shared" si="67"/>
        <v>#REF!</v>
      </c>
      <c r="BJ15" s="20" t="e">
        <f t="shared" si="68"/>
        <v>#REF!</v>
      </c>
      <c r="BK15" s="16" t="e">
        <f>COUNTIF(Grafik!#REF!,A15)</f>
        <v>#REF!</v>
      </c>
      <c r="BL15" s="16" t="e">
        <f t="shared" si="69"/>
        <v>#REF!</v>
      </c>
      <c r="BM15" s="20" t="e">
        <f t="shared" si="70"/>
        <v>#REF!</v>
      </c>
      <c r="BN15" s="16" t="e">
        <f>COUNTIF(Grafik!#REF!,A15)</f>
        <v>#REF!</v>
      </c>
      <c r="BO15" s="16" t="e">
        <f t="shared" si="71"/>
        <v>#REF!</v>
      </c>
      <c r="BP15" s="20" t="e">
        <f t="shared" si="72"/>
        <v>#REF!</v>
      </c>
      <c r="BQ15" s="16" t="e">
        <f>COUNTIF(Grafik!#REF!,A15)</f>
        <v>#REF!</v>
      </c>
      <c r="BR15" s="16" t="e">
        <f t="shared" si="73"/>
        <v>#REF!</v>
      </c>
      <c r="BS15" s="20" t="e">
        <f t="shared" si="74"/>
        <v>#REF!</v>
      </c>
      <c r="BT15" s="16" t="e">
        <f>COUNTIF(Grafik!#REF!,A15)</f>
        <v>#REF!</v>
      </c>
      <c r="BU15" s="16" t="e">
        <f t="shared" si="75"/>
        <v>#REF!</v>
      </c>
      <c r="BV15" s="20" t="e">
        <f t="shared" si="76"/>
        <v>#REF!</v>
      </c>
      <c r="BW15" s="16" t="e">
        <f>COUNTIF(Grafik!#REF!,A15)</f>
        <v>#REF!</v>
      </c>
      <c r="BX15" s="16" t="e">
        <f t="shared" si="77"/>
        <v>#REF!</v>
      </c>
      <c r="BY15" s="20" t="e">
        <f t="shared" si="78"/>
        <v>#REF!</v>
      </c>
      <c r="BZ15" s="16" t="e">
        <f>COUNTIF(Grafik!#REF!,A15)</f>
        <v>#REF!</v>
      </c>
      <c r="CA15" s="16" t="e">
        <f t="shared" si="79"/>
        <v>#REF!</v>
      </c>
      <c r="CB15" s="20" t="e">
        <f t="shared" si="80"/>
        <v>#REF!</v>
      </c>
      <c r="CC15" s="16" t="e">
        <f>COUNTIF(Grafik!#REF!,A15)</f>
        <v>#REF!</v>
      </c>
      <c r="CD15" s="16" t="e">
        <f t="shared" si="81"/>
        <v>#REF!</v>
      </c>
      <c r="CE15" s="20" t="e">
        <f t="shared" si="82"/>
        <v>#REF!</v>
      </c>
      <c r="CF15" s="16" t="e">
        <f>COUNTIF(Grafik!#REF!,A15)</f>
        <v>#REF!</v>
      </c>
      <c r="CG15" s="16" t="e">
        <f t="shared" si="83"/>
        <v>#REF!</v>
      </c>
      <c r="CH15" s="20" t="e">
        <f t="shared" si="84"/>
        <v>#REF!</v>
      </c>
      <c r="CI15" s="16" t="e">
        <f>COUNTIF(Grafik!#REF!,A15)</f>
        <v>#REF!</v>
      </c>
      <c r="CJ15" s="16" t="e">
        <f t="shared" si="85"/>
        <v>#REF!</v>
      </c>
      <c r="CK15" s="20" t="e">
        <f t="shared" si="86"/>
        <v>#REF!</v>
      </c>
      <c r="CL15" s="16" t="e">
        <f>COUNTIF(Grafik!#REF!,A15)</f>
        <v>#REF!</v>
      </c>
      <c r="CM15" s="16" t="e">
        <f t="shared" si="87"/>
        <v>#REF!</v>
      </c>
    </row>
    <row r="16" spans="1:91" x14ac:dyDescent="0.25">
      <c r="A16" s="17" t="str">
        <f>Listy!$A16</f>
        <v>Prof. K. Kałwak</v>
      </c>
      <c r="B16" s="20" t="e">
        <f t="shared" si="28"/>
        <v>#REF!</v>
      </c>
      <c r="C16" s="16" t="e">
        <f>COUNTIF(Grafik!#REF!,$A16)</f>
        <v>#REF!</v>
      </c>
      <c r="D16" s="16" t="e">
        <f t="shared" si="29"/>
        <v>#REF!</v>
      </c>
      <c r="E16" s="20" t="e">
        <f t="shared" si="30"/>
        <v>#REF!</v>
      </c>
      <c r="F16" s="16" t="e">
        <f>COUNTIF(Grafik!#REF!,A16)</f>
        <v>#REF!</v>
      </c>
      <c r="G16" s="16" t="e">
        <f t="shared" si="31"/>
        <v>#REF!</v>
      </c>
      <c r="H16" s="20" t="e">
        <f t="shared" si="32"/>
        <v>#REF!</v>
      </c>
      <c r="I16" s="16" t="e">
        <f>COUNTIF(Grafik!#REF!,A16)</f>
        <v>#REF!</v>
      </c>
      <c r="J16" s="16" t="e">
        <f t="shared" si="33"/>
        <v>#REF!</v>
      </c>
      <c r="K16" s="20" t="e">
        <f t="shared" si="34"/>
        <v>#REF!</v>
      </c>
      <c r="L16" s="16" t="e">
        <f>COUNTIF(Grafik!#REF!,A16)</f>
        <v>#REF!</v>
      </c>
      <c r="M16" s="16" t="e">
        <f t="shared" si="35"/>
        <v>#REF!</v>
      </c>
      <c r="N16" s="20" t="e">
        <f t="shared" si="36"/>
        <v>#REF!</v>
      </c>
      <c r="O16" s="16" t="e">
        <f>COUNTIF(Grafik!#REF!,A16)</f>
        <v>#REF!</v>
      </c>
      <c r="P16" s="16" t="e">
        <f t="shared" si="37"/>
        <v>#REF!</v>
      </c>
      <c r="Q16" s="20" t="s">
        <v>158</v>
      </c>
      <c r="R16" s="16" t="e">
        <f>COUNTIF(Grafik!#REF!,A16)</f>
        <v>#REF!</v>
      </c>
      <c r="S16" s="16" t="str">
        <f t="shared" si="39"/>
        <v>Prof. K. Kałwak NB</v>
      </c>
      <c r="T16" s="20" t="s">
        <v>158</v>
      </c>
      <c r="U16" s="16" t="e">
        <f>COUNTIF(Grafik!#REF!,A16)</f>
        <v>#REF!</v>
      </c>
      <c r="V16" s="16" t="str">
        <f t="shared" si="41"/>
        <v>Prof. K. Kałwak NB</v>
      </c>
      <c r="W16" s="20" t="s">
        <v>158</v>
      </c>
      <c r="X16" s="16" t="e">
        <f>COUNTIF(Grafik!#REF!,A16)</f>
        <v>#REF!</v>
      </c>
      <c r="Y16" s="16" t="str">
        <f t="shared" si="43"/>
        <v>Prof. K. Kałwak NB</v>
      </c>
      <c r="Z16" s="20" t="s">
        <v>158</v>
      </c>
      <c r="AA16" s="16" t="e">
        <f>COUNTIF(Grafik!#REF!,A16)</f>
        <v>#REF!</v>
      </c>
      <c r="AB16" s="16" t="str">
        <f t="shared" si="45"/>
        <v>Prof. K. Kałwak NB</v>
      </c>
      <c r="AC16" s="20" t="s">
        <v>158</v>
      </c>
      <c r="AD16" s="16" t="e">
        <f>COUNTIF(Grafik!#REF!,A16)</f>
        <v>#REF!</v>
      </c>
      <c r="AE16" s="16" t="str">
        <f t="shared" si="47"/>
        <v>Prof. K. Kałwak NB</v>
      </c>
      <c r="AF16" s="20" t="e">
        <f t="shared" si="48"/>
        <v>#REF!</v>
      </c>
      <c r="AG16" s="16" t="e">
        <f>COUNTIF(Grafik!#REF!,A16)</f>
        <v>#REF!</v>
      </c>
      <c r="AH16" s="16" t="e">
        <f t="shared" si="49"/>
        <v>#REF!</v>
      </c>
      <c r="AI16" s="20" t="e">
        <f t="shared" si="50"/>
        <v>#REF!</v>
      </c>
      <c r="AJ16" s="16" t="e">
        <f>COUNTIF(Grafik!#REF!,A16)</f>
        <v>#REF!</v>
      </c>
      <c r="AK16" s="16" t="e">
        <f t="shared" si="51"/>
        <v>#REF!</v>
      </c>
      <c r="AL16" s="20" t="s">
        <v>158</v>
      </c>
      <c r="AM16" s="16" t="e">
        <f>COUNTIF(Grafik!#REF!,A16)</f>
        <v>#REF!</v>
      </c>
      <c r="AN16" s="16" t="str">
        <f t="shared" si="53"/>
        <v>Prof. K. Kałwak NB</v>
      </c>
      <c r="AO16" s="20" t="e">
        <f t="shared" si="54"/>
        <v>#REF!</v>
      </c>
      <c r="AP16" s="16" t="e">
        <f>COUNTIF(Grafik!#REF!,A16)</f>
        <v>#REF!</v>
      </c>
      <c r="AQ16" s="16" t="e">
        <f t="shared" si="55"/>
        <v>#REF!</v>
      </c>
      <c r="AR16" s="20" t="e">
        <f t="shared" si="56"/>
        <v>#REF!</v>
      </c>
      <c r="AS16" s="16" t="e">
        <f>COUNTIF(Grafik!#REF!,A16)</f>
        <v>#REF!</v>
      </c>
      <c r="AT16" s="16" t="e">
        <f t="shared" si="57"/>
        <v>#REF!</v>
      </c>
      <c r="AU16" s="20" t="e">
        <f t="shared" si="58"/>
        <v>#REF!</v>
      </c>
      <c r="AV16" s="16" t="e">
        <f>COUNTIF(Grafik!#REF!,A16)</f>
        <v>#REF!</v>
      </c>
      <c r="AW16" s="16" t="e">
        <f t="shared" si="59"/>
        <v>#REF!</v>
      </c>
      <c r="AX16" s="20" t="e">
        <f t="shared" si="60"/>
        <v>#REF!</v>
      </c>
      <c r="AY16" s="16" t="e">
        <f>COUNTIF(Grafik!#REF!,A16)</f>
        <v>#REF!</v>
      </c>
      <c r="AZ16" s="16" t="e">
        <f t="shared" si="61"/>
        <v>#REF!</v>
      </c>
      <c r="BA16" s="20" t="e">
        <f t="shared" si="62"/>
        <v>#REF!</v>
      </c>
      <c r="BB16" s="16" t="e">
        <f>COUNTIF(Grafik!#REF!,A16)</f>
        <v>#REF!</v>
      </c>
      <c r="BC16" s="16" t="e">
        <f t="shared" si="63"/>
        <v>#REF!</v>
      </c>
      <c r="BD16" s="20" t="e">
        <f t="shared" si="64"/>
        <v>#REF!</v>
      </c>
      <c r="BE16" s="16" t="e">
        <f>COUNTIF(Grafik!#REF!,A16)</f>
        <v>#REF!</v>
      </c>
      <c r="BF16" s="16" t="e">
        <f t="shared" si="65"/>
        <v>#REF!</v>
      </c>
      <c r="BG16" s="20" t="e">
        <f t="shared" si="66"/>
        <v>#REF!</v>
      </c>
      <c r="BH16" s="16" t="e">
        <f>COUNTIF(Grafik!#REF!,A16)</f>
        <v>#REF!</v>
      </c>
      <c r="BI16" s="16" t="e">
        <f t="shared" si="67"/>
        <v>#REF!</v>
      </c>
      <c r="BJ16" s="20" t="e">
        <f t="shared" si="68"/>
        <v>#REF!</v>
      </c>
      <c r="BK16" s="16" t="e">
        <f>COUNTIF(Grafik!#REF!,A16)</f>
        <v>#REF!</v>
      </c>
      <c r="BL16" s="16" t="e">
        <f t="shared" si="69"/>
        <v>#REF!</v>
      </c>
      <c r="BM16" s="20" t="e">
        <f t="shared" si="70"/>
        <v>#REF!</v>
      </c>
      <c r="BN16" s="16" t="e">
        <f>COUNTIF(Grafik!#REF!,A16)</f>
        <v>#REF!</v>
      </c>
      <c r="BO16" s="16" t="e">
        <f t="shared" si="71"/>
        <v>#REF!</v>
      </c>
      <c r="BP16" s="20" t="e">
        <f t="shared" si="72"/>
        <v>#REF!</v>
      </c>
      <c r="BQ16" s="16" t="e">
        <f>COUNTIF(Grafik!#REF!,A16)</f>
        <v>#REF!</v>
      </c>
      <c r="BR16" s="16" t="e">
        <f t="shared" si="73"/>
        <v>#REF!</v>
      </c>
      <c r="BS16" s="20" t="s">
        <v>158</v>
      </c>
      <c r="BT16" s="16" t="e">
        <f>COUNTIF(Grafik!#REF!,A16)</f>
        <v>#REF!</v>
      </c>
      <c r="BU16" s="16" t="str">
        <f t="shared" si="75"/>
        <v>Prof. K. Kałwak NB</v>
      </c>
      <c r="BV16" s="20" t="e">
        <f t="shared" si="76"/>
        <v>#REF!</v>
      </c>
      <c r="BW16" s="16" t="e">
        <f>COUNTIF(Grafik!#REF!,A16)</f>
        <v>#REF!</v>
      </c>
      <c r="BX16" s="16" t="e">
        <f t="shared" si="77"/>
        <v>#REF!</v>
      </c>
      <c r="BY16" s="20" t="e">
        <f t="shared" si="78"/>
        <v>#REF!</v>
      </c>
      <c r="BZ16" s="16" t="e">
        <f>COUNTIF(Grafik!#REF!,A16)</f>
        <v>#REF!</v>
      </c>
      <c r="CA16" s="16" t="e">
        <f t="shared" si="79"/>
        <v>#REF!</v>
      </c>
      <c r="CB16" s="20" t="e">
        <f t="shared" si="80"/>
        <v>#REF!</v>
      </c>
      <c r="CC16" s="16" t="e">
        <f>COUNTIF(Grafik!#REF!,A16)</f>
        <v>#REF!</v>
      </c>
      <c r="CD16" s="16" t="e">
        <f t="shared" si="81"/>
        <v>#REF!</v>
      </c>
      <c r="CE16" s="20" t="e">
        <f t="shared" si="82"/>
        <v>#REF!</v>
      </c>
      <c r="CF16" s="16" t="e">
        <f>COUNTIF(Grafik!#REF!,A16)</f>
        <v>#REF!</v>
      </c>
      <c r="CG16" s="16" t="e">
        <f t="shared" si="83"/>
        <v>#REF!</v>
      </c>
      <c r="CH16" s="20" t="e">
        <f t="shared" si="84"/>
        <v>#REF!</v>
      </c>
      <c r="CI16" s="16" t="e">
        <f>COUNTIF(Grafik!#REF!,A16)</f>
        <v>#REF!</v>
      </c>
      <c r="CJ16" s="16" t="e">
        <f t="shared" si="85"/>
        <v>#REF!</v>
      </c>
      <c r="CK16" s="20" t="e">
        <f t="shared" si="86"/>
        <v>#REF!</v>
      </c>
      <c r="CL16" s="16" t="e">
        <f>COUNTIF(Grafik!#REF!,A16)</f>
        <v>#REF!</v>
      </c>
      <c r="CM16" s="16" t="e">
        <f t="shared" si="87"/>
        <v>#REF!</v>
      </c>
    </row>
    <row r="17" spans="1:91" x14ac:dyDescent="0.25">
      <c r="A17" s="17" t="str">
        <f>Listy!$A17</f>
        <v>Dr J. Kwaśnicka</v>
      </c>
      <c r="B17" s="20" t="e">
        <f t="shared" si="28"/>
        <v>#REF!</v>
      </c>
      <c r="C17" s="16" t="e">
        <f>COUNTIF(Grafik!#REF!,$A17)</f>
        <v>#REF!</v>
      </c>
      <c r="D17" s="16" t="e">
        <f t="shared" si="29"/>
        <v>#REF!</v>
      </c>
      <c r="E17" s="20" t="e">
        <f t="shared" si="30"/>
        <v>#REF!</v>
      </c>
      <c r="F17" s="16" t="e">
        <f>COUNTIF(Grafik!#REF!,A17)</f>
        <v>#REF!</v>
      </c>
      <c r="G17" s="16" t="e">
        <f t="shared" si="31"/>
        <v>#REF!</v>
      </c>
      <c r="H17" s="20" t="e">
        <f t="shared" si="32"/>
        <v>#REF!</v>
      </c>
      <c r="I17" s="16" t="e">
        <f>COUNTIF(Grafik!#REF!,A17)</f>
        <v>#REF!</v>
      </c>
      <c r="J17" s="16" t="e">
        <f t="shared" si="33"/>
        <v>#REF!</v>
      </c>
      <c r="K17" s="20" t="e">
        <f t="shared" si="34"/>
        <v>#REF!</v>
      </c>
      <c r="L17" s="16" t="e">
        <f>COUNTIF(Grafik!#REF!,A17)</f>
        <v>#REF!</v>
      </c>
      <c r="M17" s="16" t="e">
        <f t="shared" si="35"/>
        <v>#REF!</v>
      </c>
      <c r="N17" s="20" t="e">
        <f t="shared" si="36"/>
        <v>#REF!</v>
      </c>
      <c r="O17" s="16" t="e">
        <f>COUNTIF(Grafik!#REF!,A17)</f>
        <v>#REF!</v>
      </c>
      <c r="P17" s="16" t="e">
        <f t="shared" si="37"/>
        <v>#REF!</v>
      </c>
      <c r="Q17" s="20" t="e">
        <f t="shared" si="38"/>
        <v>#REF!</v>
      </c>
      <c r="R17" s="16" t="e">
        <f>COUNTIF(Grafik!#REF!,A17)</f>
        <v>#REF!</v>
      </c>
      <c r="S17" s="16" t="e">
        <f t="shared" si="39"/>
        <v>#REF!</v>
      </c>
      <c r="T17" s="20" t="e">
        <f t="shared" si="40"/>
        <v>#REF!</v>
      </c>
      <c r="U17" s="16" t="e">
        <f>COUNTIF(Grafik!#REF!,A17)</f>
        <v>#REF!</v>
      </c>
      <c r="V17" s="16" t="e">
        <f t="shared" si="41"/>
        <v>#REF!</v>
      </c>
      <c r="W17" s="20" t="e">
        <f t="shared" si="42"/>
        <v>#REF!</v>
      </c>
      <c r="X17" s="16" t="e">
        <f>COUNTIF(Grafik!#REF!,A17)</f>
        <v>#REF!</v>
      </c>
      <c r="Y17" s="16" t="e">
        <f t="shared" si="43"/>
        <v>#REF!</v>
      </c>
      <c r="Z17" s="20" t="e">
        <f t="shared" si="44"/>
        <v>#REF!</v>
      </c>
      <c r="AA17" s="16" t="e">
        <f>COUNTIF(Grafik!#REF!,A17)</f>
        <v>#REF!</v>
      </c>
      <c r="AB17" s="16" t="e">
        <f t="shared" si="45"/>
        <v>#REF!</v>
      </c>
      <c r="AC17" s="20" t="e">
        <f t="shared" si="46"/>
        <v>#REF!</v>
      </c>
      <c r="AD17" s="16" t="e">
        <f>COUNTIF(Grafik!#REF!,A17)</f>
        <v>#REF!</v>
      </c>
      <c r="AE17" s="16" t="e">
        <f t="shared" si="47"/>
        <v>#REF!</v>
      </c>
      <c r="AF17" s="20" t="e">
        <f t="shared" si="48"/>
        <v>#REF!</v>
      </c>
      <c r="AG17" s="16" t="e">
        <f>COUNTIF(Grafik!#REF!,A17)</f>
        <v>#REF!</v>
      </c>
      <c r="AH17" s="16" t="e">
        <f t="shared" si="49"/>
        <v>#REF!</v>
      </c>
      <c r="AI17" s="20" t="e">
        <f t="shared" si="50"/>
        <v>#REF!</v>
      </c>
      <c r="AJ17" s="16" t="e">
        <f>COUNTIF(Grafik!#REF!,A17)</f>
        <v>#REF!</v>
      </c>
      <c r="AK17" s="16" t="e">
        <f t="shared" si="51"/>
        <v>#REF!</v>
      </c>
      <c r="AL17" s="20" t="e">
        <f t="shared" si="52"/>
        <v>#REF!</v>
      </c>
      <c r="AM17" s="16" t="e">
        <f>COUNTIF(Grafik!#REF!,A17)</f>
        <v>#REF!</v>
      </c>
      <c r="AN17" s="16" t="e">
        <f t="shared" si="53"/>
        <v>#REF!</v>
      </c>
      <c r="AO17" s="20" t="e">
        <f t="shared" si="54"/>
        <v>#REF!</v>
      </c>
      <c r="AP17" s="16" t="e">
        <f>COUNTIF(Grafik!#REF!,A17)</f>
        <v>#REF!</v>
      </c>
      <c r="AQ17" s="16" t="e">
        <f t="shared" si="55"/>
        <v>#REF!</v>
      </c>
      <c r="AR17" s="20" t="e">
        <f t="shared" si="56"/>
        <v>#REF!</v>
      </c>
      <c r="AS17" s="16" t="e">
        <f>COUNTIF(Grafik!#REF!,A17)</f>
        <v>#REF!</v>
      </c>
      <c r="AT17" s="16" t="e">
        <f t="shared" si="57"/>
        <v>#REF!</v>
      </c>
      <c r="AU17" s="20" t="e">
        <f t="shared" si="58"/>
        <v>#REF!</v>
      </c>
      <c r="AV17" s="16" t="e">
        <f>COUNTIF(Grafik!#REF!,A17)</f>
        <v>#REF!</v>
      </c>
      <c r="AW17" s="16" t="e">
        <f t="shared" si="59"/>
        <v>#REF!</v>
      </c>
      <c r="AX17" s="20" t="e">
        <f t="shared" si="60"/>
        <v>#REF!</v>
      </c>
      <c r="AY17" s="16" t="e">
        <f>COUNTIF(Grafik!#REF!,A17)</f>
        <v>#REF!</v>
      </c>
      <c r="AZ17" s="16" t="e">
        <f t="shared" si="61"/>
        <v>#REF!</v>
      </c>
      <c r="BA17" s="20" t="e">
        <f t="shared" si="62"/>
        <v>#REF!</v>
      </c>
      <c r="BB17" s="16" t="e">
        <f>COUNTIF(Grafik!#REF!,A17)</f>
        <v>#REF!</v>
      </c>
      <c r="BC17" s="16" t="e">
        <f t="shared" si="63"/>
        <v>#REF!</v>
      </c>
      <c r="BD17" s="20" t="e">
        <f t="shared" si="64"/>
        <v>#REF!</v>
      </c>
      <c r="BE17" s="16" t="e">
        <f>COUNTIF(Grafik!#REF!,A17)</f>
        <v>#REF!</v>
      </c>
      <c r="BF17" s="16" t="e">
        <f t="shared" si="65"/>
        <v>#REF!</v>
      </c>
      <c r="BG17" s="20" t="e">
        <f t="shared" si="66"/>
        <v>#REF!</v>
      </c>
      <c r="BH17" s="16" t="e">
        <f>COUNTIF(Grafik!#REF!,A17)</f>
        <v>#REF!</v>
      </c>
      <c r="BI17" s="16" t="e">
        <f t="shared" si="67"/>
        <v>#REF!</v>
      </c>
      <c r="BJ17" s="20" t="e">
        <f t="shared" si="68"/>
        <v>#REF!</v>
      </c>
      <c r="BK17" s="16" t="e">
        <f>COUNTIF(Grafik!#REF!,A17)</f>
        <v>#REF!</v>
      </c>
      <c r="BL17" s="16" t="e">
        <f t="shared" si="69"/>
        <v>#REF!</v>
      </c>
      <c r="BM17" s="20" t="e">
        <f t="shared" si="70"/>
        <v>#REF!</v>
      </c>
      <c r="BN17" s="16" t="e">
        <f>COUNTIF(Grafik!#REF!,A17)</f>
        <v>#REF!</v>
      </c>
      <c r="BO17" s="16" t="e">
        <f t="shared" si="71"/>
        <v>#REF!</v>
      </c>
      <c r="BP17" s="20" t="e">
        <f t="shared" si="72"/>
        <v>#REF!</v>
      </c>
      <c r="BQ17" s="16" t="e">
        <f>COUNTIF(Grafik!#REF!,A17)</f>
        <v>#REF!</v>
      </c>
      <c r="BR17" s="16" t="e">
        <f t="shared" si="73"/>
        <v>#REF!</v>
      </c>
      <c r="BS17" s="20" t="s">
        <v>158</v>
      </c>
      <c r="BT17" s="16" t="e">
        <f>COUNTIF(Grafik!#REF!,A17)</f>
        <v>#REF!</v>
      </c>
      <c r="BU17" s="16" t="str">
        <f t="shared" si="75"/>
        <v>Dr J. Kwaśnicka NB</v>
      </c>
      <c r="BV17" s="20" t="e">
        <f t="shared" si="76"/>
        <v>#REF!</v>
      </c>
      <c r="BW17" s="16" t="e">
        <f>COUNTIF(Grafik!#REF!,A17)</f>
        <v>#REF!</v>
      </c>
      <c r="BX17" s="16" t="e">
        <f t="shared" si="77"/>
        <v>#REF!</v>
      </c>
      <c r="BY17" s="20" t="e">
        <f t="shared" si="78"/>
        <v>#REF!</v>
      </c>
      <c r="BZ17" s="16" t="e">
        <f>COUNTIF(Grafik!#REF!,A17)</f>
        <v>#REF!</v>
      </c>
      <c r="CA17" s="16" t="e">
        <f t="shared" si="79"/>
        <v>#REF!</v>
      </c>
      <c r="CB17" s="20" t="e">
        <f t="shared" si="80"/>
        <v>#REF!</v>
      </c>
      <c r="CC17" s="16" t="e">
        <f>COUNTIF(Grafik!#REF!,A17)</f>
        <v>#REF!</v>
      </c>
      <c r="CD17" s="16" t="e">
        <f t="shared" si="81"/>
        <v>#REF!</v>
      </c>
      <c r="CE17" s="20" t="e">
        <f t="shared" si="82"/>
        <v>#REF!</v>
      </c>
      <c r="CF17" s="16" t="e">
        <f>COUNTIF(Grafik!#REF!,A17)</f>
        <v>#REF!</v>
      </c>
      <c r="CG17" s="16" t="e">
        <f t="shared" si="83"/>
        <v>#REF!</v>
      </c>
      <c r="CH17" s="20" t="e">
        <f t="shared" si="84"/>
        <v>#REF!</v>
      </c>
      <c r="CI17" s="16" t="e">
        <f>COUNTIF(Grafik!#REF!,A17)</f>
        <v>#REF!</v>
      </c>
      <c r="CJ17" s="16" t="e">
        <f t="shared" si="85"/>
        <v>#REF!</v>
      </c>
      <c r="CK17" s="20" t="e">
        <f t="shared" si="86"/>
        <v>#REF!</v>
      </c>
      <c r="CL17" s="16" t="e">
        <f>COUNTIF(Grafik!#REF!,A17)</f>
        <v>#REF!</v>
      </c>
      <c r="CM17" s="16" t="e">
        <f t="shared" si="87"/>
        <v>#REF!</v>
      </c>
    </row>
    <row r="18" spans="1:91" x14ac:dyDescent="0.25">
      <c r="A18" s="17" t="str">
        <f>Listy!$A18</f>
        <v>Lek. A. Kwella</v>
      </c>
      <c r="B18" s="20" t="e">
        <f t="shared" si="28"/>
        <v>#REF!</v>
      </c>
      <c r="C18" s="16" t="e">
        <f>COUNTIF(Grafik!#REF!,$A18)</f>
        <v>#REF!</v>
      </c>
      <c r="D18" s="16" t="e">
        <f t="shared" si="29"/>
        <v>#REF!</v>
      </c>
      <c r="E18" s="20" t="e">
        <f t="shared" si="30"/>
        <v>#REF!</v>
      </c>
      <c r="F18" s="16" t="e">
        <f>COUNTIF(Grafik!#REF!,A18)</f>
        <v>#REF!</v>
      </c>
      <c r="G18" s="16" t="e">
        <f t="shared" si="31"/>
        <v>#REF!</v>
      </c>
      <c r="H18" s="20" t="e">
        <f t="shared" si="32"/>
        <v>#REF!</v>
      </c>
      <c r="I18" s="16" t="e">
        <f>COUNTIF(Grafik!#REF!,A18)</f>
        <v>#REF!</v>
      </c>
      <c r="J18" s="16" t="e">
        <f t="shared" si="33"/>
        <v>#REF!</v>
      </c>
      <c r="K18" s="20" t="e">
        <f t="shared" si="34"/>
        <v>#REF!</v>
      </c>
      <c r="L18" s="16" t="e">
        <f>COUNTIF(Grafik!#REF!,A18)</f>
        <v>#REF!</v>
      </c>
      <c r="M18" s="16" t="e">
        <f t="shared" si="35"/>
        <v>#REF!</v>
      </c>
      <c r="N18" s="20" t="e">
        <f t="shared" si="36"/>
        <v>#REF!</v>
      </c>
      <c r="O18" s="16" t="e">
        <f>COUNTIF(Grafik!#REF!,A18)</f>
        <v>#REF!</v>
      </c>
      <c r="P18" s="16" t="e">
        <f t="shared" si="37"/>
        <v>#REF!</v>
      </c>
      <c r="Q18" s="20" t="e">
        <f t="shared" si="38"/>
        <v>#REF!</v>
      </c>
      <c r="R18" s="16" t="e">
        <f>COUNTIF(Grafik!#REF!,A18)</f>
        <v>#REF!</v>
      </c>
      <c r="S18" s="16" t="e">
        <f t="shared" si="39"/>
        <v>#REF!</v>
      </c>
      <c r="T18" s="20" t="e">
        <f t="shared" si="40"/>
        <v>#REF!</v>
      </c>
      <c r="U18" s="16" t="e">
        <f>COUNTIF(Grafik!#REF!,A18)</f>
        <v>#REF!</v>
      </c>
      <c r="V18" s="16" t="e">
        <f t="shared" si="41"/>
        <v>#REF!</v>
      </c>
      <c r="W18" s="20" t="e">
        <f t="shared" si="42"/>
        <v>#REF!</v>
      </c>
      <c r="X18" s="16" t="e">
        <f>COUNTIF(Grafik!#REF!,A18)</f>
        <v>#REF!</v>
      </c>
      <c r="Y18" s="16" t="e">
        <f t="shared" si="43"/>
        <v>#REF!</v>
      </c>
      <c r="Z18" s="20" t="e">
        <f t="shared" si="44"/>
        <v>#REF!</v>
      </c>
      <c r="AA18" s="16" t="e">
        <f>COUNTIF(Grafik!#REF!,A18)</f>
        <v>#REF!</v>
      </c>
      <c r="AB18" s="16" t="e">
        <f t="shared" si="45"/>
        <v>#REF!</v>
      </c>
      <c r="AC18" s="20" t="e">
        <f t="shared" si="46"/>
        <v>#REF!</v>
      </c>
      <c r="AD18" s="16" t="e">
        <f>COUNTIF(Grafik!#REF!,A18)</f>
        <v>#REF!</v>
      </c>
      <c r="AE18" s="16" t="e">
        <f t="shared" si="47"/>
        <v>#REF!</v>
      </c>
      <c r="AF18" s="20" t="e">
        <f t="shared" si="48"/>
        <v>#REF!</v>
      </c>
      <c r="AG18" s="16" t="e">
        <f>COUNTIF(Grafik!#REF!,A18)</f>
        <v>#REF!</v>
      </c>
      <c r="AH18" s="16" t="e">
        <f t="shared" si="49"/>
        <v>#REF!</v>
      </c>
      <c r="AI18" s="20" t="e">
        <f t="shared" si="50"/>
        <v>#REF!</v>
      </c>
      <c r="AJ18" s="16" t="e">
        <f>COUNTIF(Grafik!#REF!,A18)</f>
        <v>#REF!</v>
      </c>
      <c r="AK18" s="16" t="e">
        <f t="shared" si="51"/>
        <v>#REF!</v>
      </c>
      <c r="AL18" s="20" t="e">
        <f t="shared" si="52"/>
        <v>#REF!</v>
      </c>
      <c r="AM18" s="16" t="e">
        <f>COUNTIF(Grafik!#REF!,A18)</f>
        <v>#REF!</v>
      </c>
      <c r="AN18" s="16" t="e">
        <f t="shared" si="53"/>
        <v>#REF!</v>
      </c>
      <c r="AO18" s="20" t="e">
        <f t="shared" si="54"/>
        <v>#REF!</v>
      </c>
      <c r="AP18" s="16" t="e">
        <f>COUNTIF(Grafik!#REF!,A18)</f>
        <v>#REF!</v>
      </c>
      <c r="AQ18" s="16" t="e">
        <f t="shared" si="55"/>
        <v>#REF!</v>
      </c>
      <c r="AR18" s="20" t="e">
        <f t="shared" si="56"/>
        <v>#REF!</v>
      </c>
      <c r="AS18" s="16" t="e">
        <f>COUNTIF(Grafik!#REF!,A18)</f>
        <v>#REF!</v>
      </c>
      <c r="AT18" s="16" t="e">
        <f t="shared" si="57"/>
        <v>#REF!</v>
      </c>
      <c r="AU18" s="20" t="e">
        <f t="shared" si="58"/>
        <v>#REF!</v>
      </c>
      <c r="AV18" s="16" t="e">
        <f>COUNTIF(Grafik!#REF!,A18)</f>
        <v>#REF!</v>
      </c>
      <c r="AW18" s="16" t="e">
        <f t="shared" si="59"/>
        <v>#REF!</v>
      </c>
      <c r="AX18" s="20" t="e">
        <f t="shared" si="60"/>
        <v>#REF!</v>
      </c>
      <c r="AY18" s="16" t="e">
        <f>COUNTIF(Grafik!#REF!,A18)</f>
        <v>#REF!</v>
      </c>
      <c r="AZ18" s="16" t="e">
        <f t="shared" si="61"/>
        <v>#REF!</v>
      </c>
      <c r="BA18" s="20" t="e">
        <f t="shared" si="62"/>
        <v>#REF!</v>
      </c>
      <c r="BB18" s="16" t="e">
        <f>COUNTIF(Grafik!#REF!,A18)</f>
        <v>#REF!</v>
      </c>
      <c r="BC18" s="16" t="e">
        <f t="shared" si="63"/>
        <v>#REF!</v>
      </c>
      <c r="BD18" s="20" t="e">
        <f t="shared" si="64"/>
        <v>#REF!</v>
      </c>
      <c r="BE18" s="16" t="e">
        <f>COUNTIF(Grafik!#REF!,A18)</f>
        <v>#REF!</v>
      </c>
      <c r="BF18" s="16" t="e">
        <f t="shared" si="65"/>
        <v>#REF!</v>
      </c>
      <c r="BG18" s="20" t="e">
        <f t="shared" si="66"/>
        <v>#REF!</v>
      </c>
      <c r="BH18" s="16" t="e">
        <f>COUNTIF(Grafik!#REF!,A18)</f>
        <v>#REF!</v>
      </c>
      <c r="BI18" s="16" t="e">
        <f t="shared" si="67"/>
        <v>#REF!</v>
      </c>
      <c r="BJ18" s="20" t="e">
        <f t="shared" si="68"/>
        <v>#REF!</v>
      </c>
      <c r="BK18" s="16" t="e">
        <f>COUNTIF(Grafik!#REF!,A18)</f>
        <v>#REF!</v>
      </c>
      <c r="BL18" s="16" t="e">
        <f t="shared" si="69"/>
        <v>#REF!</v>
      </c>
      <c r="BM18" s="20" t="e">
        <f t="shared" si="70"/>
        <v>#REF!</v>
      </c>
      <c r="BN18" s="16" t="e">
        <f>COUNTIF(Grafik!#REF!,A18)</f>
        <v>#REF!</v>
      </c>
      <c r="BO18" s="16" t="e">
        <f t="shared" si="71"/>
        <v>#REF!</v>
      </c>
      <c r="BP18" s="20" t="e">
        <f t="shared" si="72"/>
        <v>#REF!</v>
      </c>
      <c r="BQ18" s="16" t="e">
        <f>COUNTIF(Grafik!#REF!,A18)</f>
        <v>#REF!</v>
      </c>
      <c r="BR18" s="16" t="e">
        <f t="shared" si="73"/>
        <v>#REF!</v>
      </c>
      <c r="BS18" s="20" t="e">
        <f t="shared" si="74"/>
        <v>#REF!</v>
      </c>
      <c r="BT18" s="16" t="e">
        <f>COUNTIF(Grafik!#REF!,A18)</f>
        <v>#REF!</v>
      </c>
      <c r="BU18" s="16" t="e">
        <f t="shared" si="75"/>
        <v>#REF!</v>
      </c>
      <c r="BV18" s="20" t="e">
        <f t="shared" si="76"/>
        <v>#REF!</v>
      </c>
      <c r="BW18" s="16" t="e">
        <f>COUNTIF(Grafik!#REF!,A18)</f>
        <v>#REF!</v>
      </c>
      <c r="BX18" s="16" t="e">
        <f t="shared" si="77"/>
        <v>#REF!</v>
      </c>
      <c r="BY18" s="20" t="e">
        <f t="shared" si="78"/>
        <v>#REF!</v>
      </c>
      <c r="BZ18" s="16" t="e">
        <f>COUNTIF(Grafik!#REF!,A18)</f>
        <v>#REF!</v>
      </c>
      <c r="CA18" s="16" t="e">
        <f t="shared" si="79"/>
        <v>#REF!</v>
      </c>
      <c r="CB18" s="20" t="e">
        <f t="shared" si="80"/>
        <v>#REF!</v>
      </c>
      <c r="CC18" s="16" t="e">
        <f>COUNTIF(Grafik!#REF!,A18)</f>
        <v>#REF!</v>
      </c>
      <c r="CD18" s="16" t="e">
        <f t="shared" si="81"/>
        <v>#REF!</v>
      </c>
      <c r="CE18" s="20" t="e">
        <f t="shared" si="82"/>
        <v>#REF!</v>
      </c>
      <c r="CF18" s="16" t="e">
        <f>COUNTIF(Grafik!#REF!,A18)</f>
        <v>#REF!</v>
      </c>
      <c r="CG18" s="16" t="e">
        <f t="shared" si="83"/>
        <v>#REF!</v>
      </c>
      <c r="CH18" s="20" t="e">
        <f t="shared" si="84"/>
        <v>#REF!</v>
      </c>
      <c r="CI18" s="16" t="e">
        <f>COUNTIF(Grafik!#REF!,A18)</f>
        <v>#REF!</v>
      </c>
      <c r="CJ18" s="16" t="e">
        <f t="shared" si="85"/>
        <v>#REF!</v>
      </c>
      <c r="CK18" s="20" t="e">
        <f t="shared" si="86"/>
        <v>#REF!</v>
      </c>
      <c r="CL18" s="16" t="e">
        <f>COUNTIF(Grafik!#REF!,A18)</f>
        <v>#REF!</v>
      </c>
      <c r="CM18" s="16" t="e">
        <f t="shared" si="87"/>
        <v>#REF!</v>
      </c>
    </row>
    <row r="19" spans="1:91" x14ac:dyDescent="0.25">
      <c r="A19" s="17" t="str">
        <f>Listy!$A19</f>
        <v>Dr E. Latos-Grażyńska</v>
      </c>
      <c r="B19" s="20" t="s">
        <v>158</v>
      </c>
      <c r="C19" s="16" t="e">
        <f>COUNTIF(Grafik!#REF!,$A19)</f>
        <v>#REF!</v>
      </c>
      <c r="D19" s="16" t="str">
        <f t="shared" si="29"/>
        <v>Dr E. Latos-Grażyńska NB</v>
      </c>
      <c r="E19" s="20" t="s">
        <v>158</v>
      </c>
      <c r="F19" s="16" t="e">
        <f>COUNTIF(Grafik!#REF!,A19)</f>
        <v>#REF!</v>
      </c>
      <c r="G19" s="16" t="str">
        <f t="shared" si="31"/>
        <v>Dr E. Latos-Grażyńska NB</v>
      </c>
      <c r="H19" s="20" t="s">
        <v>158</v>
      </c>
      <c r="I19" s="16" t="e">
        <f>COUNTIF(Grafik!#REF!,A19)</f>
        <v>#REF!</v>
      </c>
      <c r="J19" s="16" t="str">
        <f t="shared" si="33"/>
        <v>Dr E. Latos-Grażyńska NB</v>
      </c>
      <c r="K19" s="20" t="s">
        <v>158</v>
      </c>
      <c r="L19" s="16" t="e">
        <f>COUNTIF(Grafik!#REF!,A19)</f>
        <v>#REF!</v>
      </c>
      <c r="M19" s="16" t="str">
        <f t="shared" si="35"/>
        <v>Dr E. Latos-Grażyńska NB</v>
      </c>
      <c r="N19" s="20" t="s">
        <v>158</v>
      </c>
      <c r="O19" s="16" t="e">
        <f>COUNTIF(Grafik!#REF!,A19)</f>
        <v>#REF!</v>
      </c>
      <c r="P19" s="16" t="str">
        <f t="shared" si="37"/>
        <v>Dr E. Latos-Grażyńska NB</v>
      </c>
      <c r="Q19" s="20" t="s">
        <v>158</v>
      </c>
      <c r="R19" s="16" t="e">
        <f>COUNTIF(Grafik!#REF!,A19)</f>
        <v>#REF!</v>
      </c>
      <c r="S19" s="16" t="str">
        <f t="shared" si="39"/>
        <v>Dr E. Latos-Grażyńska NB</v>
      </c>
      <c r="T19" s="20" t="s">
        <v>158</v>
      </c>
      <c r="U19" s="16" t="e">
        <f>COUNTIF(Grafik!#REF!,A19)</f>
        <v>#REF!</v>
      </c>
      <c r="V19" s="16" t="str">
        <f t="shared" si="41"/>
        <v>Dr E. Latos-Grażyńska NB</v>
      </c>
      <c r="W19" s="20" t="s">
        <v>158</v>
      </c>
      <c r="X19" s="16" t="e">
        <f>COUNTIF(Grafik!#REF!,A19)</f>
        <v>#REF!</v>
      </c>
      <c r="Y19" s="16" t="str">
        <f t="shared" si="43"/>
        <v>Dr E. Latos-Grażyńska NB</v>
      </c>
      <c r="Z19" s="20" t="s">
        <v>158</v>
      </c>
      <c r="AA19" s="16" t="e">
        <f>COUNTIF(Grafik!#REF!,A19)</f>
        <v>#REF!</v>
      </c>
      <c r="AB19" s="16" t="str">
        <f t="shared" si="45"/>
        <v>Dr E. Latos-Grażyńska NB</v>
      </c>
      <c r="AC19" s="20" t="s">
        <v>158</v>
      </c>
      <c r="AD19" s="16" t="e">
        <f>COUNTIF(Grafik!#REF!,A19)</f>
        <v>#REF!</v>
      </c>
      <c r="AE19" s="16" t="str">
        <f t="shared" si="47"/>
        <v>Dr E. Latos-Grażyńska NB</v>
      </c>
      <c r="AF19" s="20" t="e">
        <f t="shared" si="48"/>
        <v>#REF!</v>
      </c>
      <c r="AG19" s="16" t="e">
        <f>COUNTIF(Grafik!#REF!,A19)</f>
        <v>#REF!</v>
      </c>
      <c r="AH19" s="16" t="e">
        <f t="shared" si="49"/>
        <v>#REF!</v>
      </c>
      <c r="AI19" s="20" t="e">
        <f t="shared" si="50"/>
        <v>#REF!</v>
      </c>
      <c r="AJ19" s="16" t="e">
        <f>COUNTIF(Grafik!#REF!,A19)</f>
        <v>#REF!</v>
      </c>
      <c r="AK19" s="16" t="e">
        <f t="shared" si="51"/>
        <v>#REF!</v>
      </c>
      <c r="AL19" s="20" t="e">
        <f t="shared" si="52"/>
        <v>#REF!</v>
      </c>
      <c r="AM19" s="16" t="e">
        <f>COUNTIF(Grafik!#REF!,A19)</f>
        <v>#REF!</v>
      </c>
      <c r="AN19" s="16" t="e">
        <f t="shared" si="53"/>
        <v>#REF!</v>
      </c>
      <c r="AO19" s="20" t="e">
        <f t="shared" si="54"/>
        <v>#REF!</v>
      </c>
      <c r="AP19" s="16" t="e">
        <f>COUNTIF(Grafik!#REF!,A19)</f>
        <v>#REF!</v>
      </c>
      <c r="AQ19" s="16" t="e">
        <f t="shared" si="55"/>
        <v>#REF!</v>
      </c>
      <c r="AR19" s="20" t="e">
        <f t="shared" si="56"/>
        <v>#REF!</v>
      </c>
      <c r="AS19" s="16" t="e">
        <f>COUNTIF(Grafik!#REF!,A19)</f>
        <v>#REF!</v>
      </c>
      <c r="AT19" s="16" t="e">
        <f t="shared" si="57"/>
        <v>#REF!</v>
      </c>
      <c r="AU19" s="20" t="e">
        <f t="shared" si="58"/>
        <v>#REF!</v>
      </c>
      <c r="AV19" s="16" t="e">
        <f>COUNTIF(Grafik!#REF!,A19)</f>
        <v>#REF!</v>
      </c>
      <c r="AW19" s="16" t="e">
        <f t="shared" si="59"/>
        <v>#REF!</v>
      </c>
      <c r="AX19" s="20" t="e">
        <f t="shared" si="60"/>
        <v>#REF!</v>
      </c>
      <c r="AY19" s="16" t="e">
        <f>COUNTIF(Grafik!#REF!,A19)</f>
        <v>#REF!</v>
      </c>
      <c r="AZ19" s="16" t="e">
        <f t="shared" si="61"/>
        <v>#REF!</v>
      </c>
      <c r="BA19" s="20" t="e">
        <f t="shared" si="62"/>
        <v>#REF!</v>
      </c>
      <c r="BB19" s="16" t="e">
        <f>COUNTIF(Grafik!#REF!,A19)</f>
        <v>#REF!</v>
      </c>
      <c r="BC19" s="16" t="e">
        <f t="shared" si="63"/>
        <v>#REF!</v>
      </c>
      <c r="BD19" s="20" t="e">
        <f t="shared" si="64"/>
        <v>#REF!</v>
      </c>
      <c r="BE19" s="16" t="e">
        <f>COUNTIF(Grafik!#REF!,A19)</f>
        <v>#REF!</v>
      </c>
      <c r="BF19" s="16" t="e">
        <f t="shared" si="65"/>
        <v>#REF!</v>
      </c>
      <c r="BG19" s="20" t="e">
        <f t="shared" si="66"/>
        <v>#REF!</v>
      </c>
      <c r="BH19" s="16" t="e">
        <f>COUNTIF(Grafik!#REF!,A19)</f>
        <v>#REF!</v>
      </c>
      <c r="BI19" s="16" t="e">
        <f t="shared" si="67"/>
        <v>#REF!</v>
      </c>
      <c r="BJ19" s="20" t="s">
        <v>158</v>
      </c>
      <c r="BK19" s="16" t="e">
        <f>COUNTIF(Grafik!#REF!,A19)</f>
        <v>#REF!</v>
      </c>
      <c r="BL19" s="16" t="str">
        <f t="shared" si="69"/>
        <v>Dr E. Latos-Grażyńska NB</v>
      </c>
      <c r="BM19" s="20" t="s">
        <v>158</v>
      </c>
      <c r="BN19" s="16" t="e">
        <f>COUNTIF(Grafik!#REF!,A19)</f>
        <v>#REF!</v>
      </c>
      <c r="BO19" s="16" t="str">
        <f t="shared" si="71"/>
        <v>Dr E. Latos-Grażyńska NB</v>
      </c>
      <c r="BP19" s="20" t="s">
        <v>158</v>
      </c>
      <c r="BQ19" s="16" t="e">
        <f>COUNTIF(Grafik!#REF!,A19)</f>
        <v>#REF!</v>
      </c>
      <c r="BR19" s="16" t="str">
        <f t="shared" si="73"/>
        <v>Dr E. Latos-Grażyńska NB</v>
      </c>
      <c r="BS19" s="20" t="s">
        <v>158</v>
      </c>
      <c r="BT19" s="16" t="e">
        <f>COUNTIF(Grafik!#REF!,A19)</f>
        <v>#REF!</v>
      </c>
      <c r="BU19" s="16" t="str">
        <f t="shared" si="75"/>
        <v>Dr E. Latos-Grażyńska NB</v>
      </c>
      <c r="BV19" s="20" t="s">
        <v>158</v>
      </c>
      <c r="BW19" s="16" t="e">
        <f>COUNTIF(Grafik!#REF!,A19)</f>
        <v>#REF!</v>
      </c>
      <c r="BX19" s="16" t="str">
        <f t="shared" si="77"/>
        <v>Dr E. Latos-Grażyńska NB</v>
      </c>
      <c r="BY19" s="20" t="e">
        <f t="shared" si="78"/>
        <v>#REF!</v>
      </c>
      <c r="BZ19" s="16" t="e">
        <f>COUNTIF(Grafik!#REF!,A19)</f>
        <v>#REF!</v>
      </c>
      <c r="CA19" s="16" t="e">
        <f t="shared" si="79"/>
        <v>#REF!</v>
      </c>
      <c r="CB19" s="20" t="s">
        <v>158</v>
      </c>
      <c r="CC19" s="16" t="e">
        <f>COUNTIF(Grafik!#REF!,A19)</f>
        <v>#REF!</v>
      </c>
      <c r="CD19" s="16" t="str">
        <f t="shared" si="81"/>
        <v>Dr E. Latos-Grażyńska NB</v>
      </c>
      <c r="CE19" s="20" t="e">
        <f t="shared" si="82"/>
        <v>#REF!</v>
      </c>
      <c r="CF19" s="16" t="e">
        <f>COUNTIF(Grafik!#REF!,A19)</f>
        <v>#REF!</v>
      </c>
      <c r="CG19" s="16" t="e">
        <f t="shared" si="83"/>
        <v>#REF!</v>
      </c>
      <c r="CH19" s="20" t="e">
        <f t="shared" si="84"/>
        <v>#REF!</v>
      </c>
      <c r="CI19" s="16" t="e">
        <f>COUNTIF(Grafik!#REF!,A19)</f>
        <v>#REF!</v>
      </c>
      <c r="CJ19" s="16" t="e">
        <f t="shared" si="85"/>
        <v>#REF!</v>
      </c>
      <c r="CK19" s="20" t="e">
        <f t="shared" si="86"/>
        <v>#REF!</v>
      </c>
      <c r="CL19" s="16" t="e">
        <f>COUNTIF(Grafik!#REF!,A19)</f>
        <v>#REF!</v>
      </c>
      <c r="CM19" s="16" t="e">
        <f t="shared" si="87"/>
        <v>#REF!</v>
      </c>
    </row>
    <row r="20" spans="1:91" x14ac:dyDescent="0.25">
      <c r="A20" s="17" t="str">
        <f>Listy!$A20</f>
        <v>Lek. K. Liszka</v>
      </c>
      <c r="B20" s="20" t="e">
        <f t="shared" si="28"/>
        <v>#REF!</v>
      </c>
      <c r="C20" s="16" t="e">
        <f>COUNTIF(Grafik!#REF!,$A20)</f>
        <v>#REF!</v>
      </c>
      <c r="D20" s="16" t="e">
        <f t="shared" si="29"/>
        <v>#REF!</v>
      </c>
      <c r="E20" s="20" t="e">
        <f t="shared" si="30"/>
        <v>#REF!</v>
      </c>
      <c r="F20" s="16" t="e">
        <f>COUNTIF(Grafik!#REF!,A20)</f>
        <v>#REF!</v>
      </c>
      <c r="G20" s="16" t="e">
        <f t="shared" si="31"/>
        <v>#REF!</v>
      </c>
      <c r="H20" s="20" t="e">
        <f t="shared" si="32"/>
        <v>#REF!</v>
      </c>
      <c r="I20" s="16" t="e">
        <f>COUNTIF(Grafik!#REF!,A20)</f>
        <v>#REF!</v>
      </c>
      <c r="J20" s="16" t="e">
        <f t="shared" si="33"/>
        <v>#REF!</v>
      </c>
      <c r="K20" s="20" t="e">
        <f t="shared" si="34"/>
        <v>#REF!</v>
      </c>
      <c r="L20" s="16" t="e">
        <f>COUNTIF(Grafik!#REF!,A20)</f>
        <v>#REF!</v>
      </c>
      <c r="M20" s="16" t="e">
        <f t="shared" si="35"/>
        <v>#REF!</v>
      </c>
      <c r="N20" s="20" t="e">
        <f t="shared" si="36"/>
        <v>#REF!</v>
      </c>
      <c r="O20" s="16" t="e">
        <f>COUNTIF(Grafik!#REF!,A20)</f>
        <v>#REF!</v>
      </c>
      <c r="P20" s="16" t="e">
        <f t="shared" si="37"/>
        <v>#REF!</v>
      </c>
      <c r="Q20" s="20" t="e">
        <f t="shared" si="38"/>
        <v>#REF!</v>
      </c>
      <c r="R20" s="16" t="e">
        <f>COUNTIF(Grafik!#REF!,A20)</f>
        <v>#REF!</v>
      </c>
      <c r="S20" s="16" t="e">
        <f t="shared" si="39"/>
        <v>#REF!</v>
      </c>
      <c r="T20" s="20" t="e">
        <f t="shared" si="40"/>
        <v>#REF!</v>
      </c>
      <c r="U20" s="16" t="e">
        <f>COUNTIF(Grafik!#REF!,A20)</f>
        <v>#REF!</v>
      </c>
      <c r="V20" s="16" t="e">
        <f t="shared" si="41"/>
        <v>#REF!</v>
      </c>
      <c r="W20" s="20" t="e">
        <f t="shared" si="42"/>
        <v>#REF!</v>
      </c>
      <c r="X20" s="16" t="e">
        <f>COUNTIF(Grafik!#REF!,A20)</f>
        <v>#REF!</v>
      </c>
      <c r="Y20" s="16" t="e">
        <f t="shared" si="43"/>
        <v>#REF!</v>
      </c>
      <c r="Z20" s="20" t="e">
        <f t="shared" si="44"/>
        <v>#REF!</v>
      </c>
      <c r="AA20" s="16" t="e">
        <f>COUNTIF(Grafik!#REF!,A20)</f>
        <v>#REF!</v>
      </c>
      <c r="AB20" s="16" t="e">
        <f t="shared" si="45"/>
        <v>#REF!</v>
      </c>
      <c r="AC20" s="20" t="e">
        <f t="shared" si="46"/>
        <v>#REF!</v>
      </c>
      <c r="AD20" s="16" t="e">
        <f>COUNTIF(Grafik!#REF!,A20)</f>
        <v>#REF!</v>
      </c>
      <c r="AE20" s="16" t="e">
        <f t="shared" si="47"/>
        <v>#REF!</v>
      </c>
      <c r="AF20" s="20" t="e">
        <f t="shared" si="48"/>
        <v>#REF!</v>
      </c>
      <c r="AG20" s="16" t="e">
        <f>COUNTIF(Grafik!#REF!,A20)</f>
        <v>#REF!</v>
      </c>
      <c r="AH20" s="16" t="e">
        <f t="shared" si="49"/>
        <v>#REF!</v>
      </c>
      <c r="AI20" s="20" t="e">
        <f t="shared" si="50"/>
        <v>#REF!</v>
      </c>
      <c r="AJ20" s="16" t="e">
        <f>COUNTIF(Grafik!#REF!,A20)</f>
        <v>#REF!</v>
      </c>
      <c r="AK20" s="16" t="e">
        <f t="shared" si="51"/>
        <v>#REF!</v>
      </c>
      <c r="AL20" s="20" t="e">
        <f t="shared" si="52"/>
        <v>#REF!</v>
      </c>
      <c r="AM20" s="16" t="e">
        <f>COUNTIF(Grafik!#REF!,A20)</f>
        <v>#REF!</v>
      </c>
      <c r="AN20" s="16" t="e">
        <f t="shared" si="53"/>
        <v>#REF!</v>
      </c>
      <c r="AO20" s="20" t="e">
        <f t="shared" si="54"/>
        <v>#REF!</v>
      </c>
      <c r="AP20" s="16" t="e">
        <f>COUNTIF(Grafik!#REF!,A20)</f>
        <v>#REF!</v>
      </c>
      <c r="AQ20" s="16" t="e">
        <f t="shared" si="55"/>
        <v>#REF!</v>
      </c>
      <c r="AR20" s="20" t="e">
        <f t="shared" si="56"/>
        <v>#REF!</v>
      </c>
      <c r="AS20" s="16" t="e">
        <f>COUNTIF(Grafik!#REF!,A20)</f>
        <v>#REF!</v>
      </c>
      <c r="AT20" s="16" t="e">
        <f t="shared" si="57"/>
        <v>#REF!</v>
      </c>
      <c r="AU20" s="20" t="e">
        <f t="shared" si="58"/>
        <v>#REF!</v>
      </c>
      <c r="AV20" s="16" t="e">
        <f>COUNTIF(Grafik!#REF!,A20)</f>
        <v>#REF!</v>
      </c>
      <c r="AW20" s="16" t="e">
        <f t="shared" si="59"/>
        <v>#REF!</v>
      </c>
      <c r="AX20" s="20" t="e">
        <f t="shared" si="60"/>
        <v>#REF!</v>
      </c>
      <c r="AY20" s="16" t="e">
        <f>COUNTIF(Grafik!#REF!,A20)</f>
        <v>#REF!</v>
      </c>
      <c r="AZ20" s="16" t="e">
        <f t="shared" si="61"/>
        <v>#REF!</v>
      </c>
      <c r="BA20" s="20" t="e">
        <f t="shared" si="62"/>
        <v>#REF!</v>
      </c>
      <c r="BB20" s="16" t="e">
        <f>COUNTIF(Grafik!#REF!,A20)</f>
        <v>#REF!</v>
      </c>
      <c r="BC20" s="16" t="e">
        <f t="shared" si="63"/>
        <v>#REF!</v>
      </c>
      <c r="BD20" s="20" t="e">
        <f t="shared" si="64"/>
        <v>#REF!</v>
      </c>
      <c r="BE20" s="16" t="e">
        <f>COUNTIF(Grafik!#REF!,A20)</f>
        <v>#REF!</v>
      </c>
      <c r="BF20" s="16" t="e">
        <f t="shared" si="65"/>
        <v>#REF!</v>
      </c>
      <c r="BG20" s="20" t="e">
        <f t="shared" si="66"/>
        <v>#REF!</v>
      </c>
      <c r="BH20" s="16" t="e">
        <f>COUNTIF(Grafik!#REF!,A20)</f>
        <v>#REF!</v>
      </c>
      <c r="BI20" s="16" t="e">
        <f t="shared" si="67"/>
        <v>#REF!</v>
      </c>
      <c r="BJ20" s="20" t="e">
        <f t="shared" si="68"/>
        <v>#REF!</v>
      </c>
      <c r="BK20" s="16" t="e">
        <f>COUNTIF(Grafik!#REF!,A20)</f>
        <v>#REF!</v>
      </c>
      <c r="BL20" s="16" t="e">
        <f t="shared" si="69"/>
        <v>#REF!</v>
      </c>
      <c r="BM20" s="20" t="e">
        <f t="shared" si="70"/>
        <v>#REF!</v>
      </c>
      <c r="BN20" s="16" t="e">
        <f>COUNTIF(Grafik!#REF!,A20)</f>
        <v>#REF!</v>
      </c>
      <c r="BO20" s="16" t="e">
        <f t="shared" si="71"/>
        <v>#REF!</v>
      </c>
      <c r="BP20" s="20" t="e">
        <f t="shared" si="72"/>
        <v>#REF!</v>
      </c>
      <c r="BQ20" s="16" t="e">
        <f>COUNTIF(Grafik!#REF!,A20)</f>
        <v>#REF!</v>
      </c>
      <c r="BR20" s="16" t="e">
        <f t="shared" si="73"/>
        <v>#REF!</v>
      </c>
      <c r="BS20" s="20" t="e">
        <f t="shared" si="74"/>
        <v>#REF!</v>
      </c>
      <c r="BT20" s="16" t="e">
        <f>COUNTIF(Grafik!#REF!,A20)</f>
        <v>#REF!</v>
      </c>
      <c r="BU20" s="16" t="e">
        <f t="shared" si="75"/>
        <v>#REF!</v>
      </c>
      <c r="BV20" s="20" t="e">
        <f t="shared" si="76"/>
        <v>#REF!</v>
      </c>
      <c r="BW20" s="16" t="e">
        <f>COUNTIF(Grafik!#REF!,A20)</f>
        <v>#REF!</v>
      </c>
      <c r="BX20" s="16" t="e">
        <f t="shared" si="77"/>
        <v>#REF!</v>
      </c>
      <c r="BY20" s="20" t="e">
        <f t="shared" si="78"/>
        <v>#REF!</v>
      </c>
      <c r="BZ20" s="16" t="e">
        <f>COUNTIF(Grafik!#REF!,A20)</f>
        <v>#REF!</v>
      </c>
      <c r="CA20" s="16" t="e">
        <f t="shared" si="79"/>
        <v>#REF!</v>
      </c>
      <c r="CB20" s="20" t="e">
        <f t="shared" si="80"/>
        <v>#REF!</v>
      </c>
      <c r="CC20" s="16" t="e">
        <f>COUNTIF(Grafik!#REF!,A20)</f>
        <v>#REF!</v>
      </c>
      <c r="CD20" s="16" t="e">
        <f t="shared" si="81"/>
        <v>#REF!</v>
      </c>
      <c r="CE20" s="20" t="e">
        <f t="shared" si="82"/>
        <v>#REF!</v>
      </c>
      <c r="CF20" s="16" t="e">
        <f>COUNTIF(Grafik!#REF!,A20)</f>
        <v>#REF!</v>
      </c>
      <c r="CG20" s="16" t="e">
        <f t="shared" si="83"/>
        <v>#REF!</v>
      </c>
      <c r="CH20" s="20" t="e">
        <f t="shared" si="84"/>
        <v>#REF!</v>
      </c>
      <c r="CI20" s="16" t="e">
        <f>COUNTIF(Grafik!#REF!,A20)</f>
        <v>#REF!</v>
      </c>
      <c r="CJ20" s="16" t="e">
        <f t="shared" si="85"/>
        <v>#REF!</v>
      </c>
      <c r="CK20" s="20" t="e">
        <f t="shared" si="86"/>
        <v>#REF!</v>
      </c>
      <c r="CL20" s="16" t="e">
        <f>COUNTIF(Grafik!#REF!,A20)</f>
        <v>#REF!</v>
      </c>
      <c r="CM20" s="16" t="e">
        <f t="shared" si="87"/>
        <v>#REF!</v>
      </c>
    </row>
    <row r="21" spans="1:91" x14ac:dyDescent="0.25">
      <c r="A21" s="17" t="str">
        <f>Listy!$A21</f>
        <v>Dr M. Mielcarek-Siedziuk</v>
      </c>
      <c r="B21" s="20" t="e">
        <f t="shared" si="28"/>
        <v>#REF!</v>
      </c>
      <c r="C21" s="16" t="e">
        <f>COUNTIF(Grafik!#REF!,$A21)</f>
        <v>#REF!</v>
      </c>
      <c r="D21" s="16" t="e">
        <f t="shared" si="29"/>
        <v>#REF!</v>
      </c>
      <c r="E21" s="20" t="e">
        <f t="shared" si="30"/>
        <v>#REF!</v>
      </c>
      <c r="F21" s="16" t="e">
        <f>COUNTIF(Grafik!#REF!,A21)</f>
        <v>#REF!</v>
      </c>
      <c r="G21" s="16" t="e">
        <f t="shared" si="31"/>
        <v>#REF!</v>
      </c>
      <c r="H21" s="20" t="e">
        <f t="shared" si="32"/>
        <v>#REF!</v>
      </c>
      <c r="I21" s="16" t="e">
        <f>COUNTIF(Grafik!#REF!,A21)</f>
        <v>#REF!</v>
      </c>
      <c r="J21" s="16" t="e">
        <f t="shared" si="33"/>
        <v>#REF!</v>
      </c>
      <c r="K21" s="20" t="e">
        <f t="shared" si="34"/>
        <v>#REF!</v>
      </c>
      <c r="L21" s="16" t="e">
        <f>COUNTIF(Grafik!#REF!,A21)</f>
        <v>#REF!</v>
      </c>
      <c r="M21" s="16" t="e">
        <f t="shared" si="35"/>
        <v>#REF!</v>
      </c>
      <c r="N21" s="20" t="e">
        <f t="shared" si="36"/>
        <v>#REF!</v>
      </c>
      <c r="O21" s="16" t="e">
        <f>COUNTIF(Grafik!#REF!,A21)</f>
        <v>#REF!</v>
      </c>
      <c r="P21" s="16" t="e">
        <f t="shared" si="37"/>
        <v>#REF!</v>
      </c>
      <c r="Q21" s="20" t="e">
        <f t="shared" si="38"/>
        <v>#REF!</v>
      </c>
      <c r="R21" s="16" t="e">
        <f>COUNTIF(Grafik!#REF!,A21)</f>
        <v>#REF!</v>
      </c>
      <c r="S21" s="16" t="e">
        <f t="shared" si="39"/>
        <v>#REF!</v>
      </c>
      <c r="T21" s="20" t="e">
        <f t="shared" si="40"/>
        <v>#REF!</v>
      </c>
      <c r="U21" s="16" t="e">
        <f>COUNTIF(Grafik!#REF!,A21)</f>
        <v>#REF!</v>
      </c>
      <c r="V21" s="16" t="e">
        <f t="shared" si="41"/>
        <v>#REF!</v>
      </c>
      <c r="W21" s="20" t="e">
        <f t="shared" si="42"/>
        <v>#REF!</v>
      </c>
      <c r="X21" s="16" t="e">
        <f>COUNTIF(Grafik!#REF!,A21)</f>
        <v>#REF!</v>
      </c>
      <c r="Y21" s="16" t="e">
        <f t="shared" si="43"/>
        <v>#REF!</v>
      </c>
      <c r="Z21" s="20" t="e">
        <f t="shared" si="44"/>
        <v>#REF!</v>
      </c>
      <c r="AA21" s="16" t="e">
        <f>COUNTIF(Grafik!#REF!,A21)</f>
        <v>#REF!</v>
      </c>
      <c r="AB21" s="16" t="e">
        <f t="shared" si="45"/>
        <v>#REF!</v>
      </c>
      <c r="AC21" s="20" t="e">
        <f t="shared" si="46"/>
        <v>#REF!</v>
      </c>
      <c r="AD21" s="16" t="e">
        <f>COUNTIF(Grafik!#REF!,A21)</f>
        <v>#REF!</v>
      </c>
      <c r="AE21" s="16" t="e">
        <f t="shared" si="47"/>
        <v>#REF!</v>
      </c>
      <c r="AF21" s="20" t="s">
        <v>158</v>
      </c>
      <c r="AG21" s="16" t="e">
        <f>COUNTIF(Grafik!#REF!,A21)</f>
        <v>#REF!</v>
      </c>
      <c r="AH21" s="16" t="str">
        <f t="shared" si="49"/>
        <v>Dr M. Mielcarek-Siedziuk NB</v>
      </c>
      <c r="AI21" s="20" t="s">
        <v>158</v>
      </c>
      <c r="AJ21" s="16" t="e">
        <f>COUNTIF(Grafik!#REF!,A21)</f>
        <v>#REF!</v>
      </c>
      <c r="AK21" s="16" t="str">
        <f t="shared" si="51"/>
        <v>Dr M. Mielcarek-Siedziuk NB</v>
      </c>
      <c r="AL21" s="20" t="s">
        <v>158</v>
      </c>
      <c r="AM21" s="16" t="e">
        <f>COUNTIF(Grafik!#REF!,A21)</f>
        <v>#REF!</v>
      </c>
      <c r="AN21" s="16" t="str">
        <f t="shared" si="53"/>
        <v>Dr M. Mielcarek-Siedziuk NB</v>
      </c>
      <c r="AO21" s="20" t="s">
        <v>158</v>
      </c>
      <c r="AP21" s="16" t="e">
        <f>COUNTIF(Grafik!#REF!,A21)</f>
        <v>#REF!</v>
      </c>
      <c r="AQ21" s="16" t="str">
        <f t="shared" si="55"/>
        <v>Dr M. Mielcarek-Siedziuk NB</v>
      </c>
      <c r="AR21" s="20" t="s">
        <v>158</v>
      </c>
      <c r="AS21" s="16" t="e">
        <f>COUNTIF(Grafik!#REF!,A21)</f>
        <v>#REF!</v>
      </c>
      <c r="AT21" s="16" t="str">
        <f t="shared" si="57"/>
        <v>Dr M. Mielcarek-Siedziuk NB</v>
      </c>
      <c r="AU21" s="20" t="s">
        <v>158</v>
      </c>
      <c r="AV21" s="16" t="e">
        <f>COUNTIF(Grafik!#REF!,A21)</f>
        <v>#REF!</v>
      </c>
      <c r="AW21" s="16" t="str">
        <f t="shared" si="59"/>
        <v>Dr M. Mielcarek-Siedziuk NB</v>
      </c>
      <c r="AX21" s="20" t="s">
        <v>158</v>
      </c>
      <c r="AY21" s="16" t="e">
        <f>COUNTIF(Grafik!#REF!,A21)</f>
        <v>#REF!</v>
      </c>
      <c r="AZ21" s="16" t="str">
        <f t="shared" si="61"/>
        <v>Dr M. Mielcarek-Siedziuk NB</v>
      </c>
      <c r="BA21" s="20" t="s">
        <v>158</v>
      </c>
      <c r="BB21" s="16" t="e">
        <f>COUNTIF(Grafik!#REF!,A21)</f>
        <v>#REF!</v>
      </c>
      <c r="BC21" s="16" t="str">
        <f t="shared" si="63"/>
        <v>Dr M. Mielcarek-Siedziuk NB</v>
      </c>
      <c r="BD21" s="20" t="s">
        <v>158</v>
      </c>
      <c r="BE21" s="16" t="e">
        <f>COUNTIF(Grafik!#REF!,A21)</f>
        <v>#REF!</v>
      </c>
      <c r="BF21" s="16" t="str">
        <f t="shared" si="65"/>
        <v>Dr M. Mielcarek-Siedziuk NB</v>
      </c>
      <c r="BG21" s="20" t="s">
        <v>158</v>
      </c>
      <c r="BH21" s="16" t="e">
        <f>COUNTIF(Grafik!#REF!,A21)</f>
        <v>#REF!</v>
      </c>
      <c r="BI21" s="16" t="str">
        <f t="shared" si="67"/>
        <v>Dr M. Mielcarek-Siedziuk NB</v>
      </c>
      <c r="BJ21" s="20" t="e">
        <f t="shared" si="68"/>
        <v>#REF!</v>
      </c>
      <c r="BK21" s="16" t="e">
        <f>COUNTIF(Grafik!#REF!,A21)</f>
        <v>#REF!</v>
      </c>
      <c r="BL21" s="16" t="e">
        <f t="shared" si="69"/>
        <v>#REF!</v>
      </c>
      <c r="BM21" s="20" t="e">
        <f t="shared" si="70"/>
        <v>#REF!</v>
      </c>
      <c r="BN21" s="16" t="e">
        <f>COUNTIF(Grafik!#REF!,A21)</f>
        <v>#REF!</v>
      </c>
      <c r="BO21" s="16" t="e">
        <f t="shared" si="71"/>
        <v>#REF!</v>
      </c>
      <c r="BP21" s="20" t="e">
        <f t="shared" si="72"/>
        <v>#REF!</v>
      </c>
      <c r="BQ21" s="16" t="e">
        <f>COUNTIF(Grafik!#REF!,A21)</f>
        <v>#REF!</v>
      </c>
      <c r="BR21" s="16" t="e">
        <f t="shared" si="73"/>
        <v>#REF!</v>
      </c>
      <c r="BS21" s="20" t="e">
        <f t="shared" si="74"/>
        <v>#REF!</v>
      </c>
      <c r="BT21" s="16" t="e">
        <f>COUNTIF(Grafik!#REF!,A21)</f>
        <v>#REF!</v>
      </c>
      <c r="BU21" s="16" t="e">
        <f t="shared" si="75"/>
        <v>#REF!</v>
      </c>
      <c r="BV21" s="20" t="e">
        <f t="shared" si="76"/>
        <v>#REF!</v>
      </c>
      <c r="BW21" s="16" t="e">
        <f>COUNTIF(Grafik!#REF!,A21)</f>
        <v>#REF!</v>
      </c>
      <c r="BX21" s="16" t="e">
        <f t="shared" si="77"/>
        <v>#REF!</v>
      </c>
      <c r="BY21" s="20" t="e">
        <f t="shared" si="78"/>
        <v>#REF!</v>
      </c>
      <c r="BZ21" s="16" t="e">
        <f>COUNTIF(Grafik!#REF!,A21)</f>
        <v>#REF!</v>
      </c>
      <c r="CA21" s="16" t="e">
        <f t="shared" si="79"/>
        <v>#REF!</v>
      </c>
      <c r="CB21" s="20" t="e">
        <f t="shared" si="80"/>
        <v>#REF!</v>
      </c>
      <c r="CC21" s="16" t="e">
        <f>COUNTIF(Grafik!#REF!,A21)</f>
        <v>#REF!</v>
      </c>
      <c r="CD21" s="16" t="e">
        <f t="shared" si="81"/>
        <v>#REF!</v>
      </c>
      <c r="CE21" s="20" t="e">
        <f t="shared" si="82"/>
        <v>#REF!</v>
      </c>
      <c r="CF21" s="16" t="e">
        <f>COUNTIF(Grafik!#REF!,A21)</f>
        <v>#REF!</v>
      </c>
      <c r="CG21" s="16" t="e">
        <f t="shared" si="83"/>
        <v>#REF!</v>
      </c>
      <c r="CH21" s="20" t="e">
        <f t="shared" si="84"/>
        <v>#REF!</v>
      </c>
      <c r="CI21" s="16" t="e">
        <f>COUNTIF(Grafik!#REF!,A21)</f>
        <v>#REF!</v>
      </c>
      <c r="CJ21" s="16" t="e">
        <f t="shared" si="85"/>
        <v>#REF!</v>
      </c>
      <c r="CK21" s="20" t="e">
        <f t="shared" si="86"/>
        <v>#REF!</v>
      </c>
      <c r="CL21" s="16" t="e">
        <f>COUNTIF(Grafik!#REF!,A21)</f>
        <v>#REF!</v>
      </c>
      <c r="CM21" s="16" t="e">
        <f t="shared" si="87"/>
        <v>#REF!</v>
      </c>
    </row>
    <row r="22" spans="1:91" x14ac:dyDescent="0.25">
      <c r="A22" s="17" t="str">
        <f>Listy!$A22</f>
        <v>Lek. J. Miśkiewicz-Bujna</v>
      </c>
      <c r="B22" s="20" t="e">
        <f t="shared" si="28"/>
        <v>#REF!</v>
      </c>
      <c r="C22" s="16" t="e">
        <f>COUNTIF(Grafik!#REF!,$A22)</f>
        <v>#REF!</v>
      </c>
      <c r="D22" s="16" t="e">
        <f t="shared" si="29"/>
        <v>#REF!</v>
      </c>
      <c r="E22" s="20" t="e">
        <f t="shared" si="30"/>
        <v>#REF!</v>
      </c>
      <c r="F22" s="16" t="e">
        <f>COUNTIF(Grafik!#REF!,A22)</f>
        <v>#REF!</v>
      </c>
      <c r="G22" s="16" t="e">
        <f t="shared" si="31"/>
        <v>#REF!</v>
      </c>
      <c r="H22" s="20" t="e">
        <f t="shared" si="32"/>
        <v>#REF!</v>
      </c>
      <c r="I22" s="16" t="e">
        <f>COUNTIF(Grafik!#REF!,A22)</f>
        <v>#REF!</v>
      </c>
      <c r="J22" s="16" t="e">
        <f t="shared" si="33"/>
        <v>#REF!</v>
      </c>
      <c r="K22" s="20" t="e">
        <f t="shared" si="34"/>
        <v>#REF!</v>
      </c>
      <c r="L22" s="16" t="e">
        <f>COUNTIF(Grafik!#REF!,A22)</f>
        <v>#REF!</v>
      </c>
      <c r="M22" s="16" t="e">
        <f t="shared" si="35"/>
        <v>#REF!</v>
      </c>
      <c r="N22" s="20" t="e">
        <f t="shared" si="36"/>
        <v>#REF!</v>
      </c>
      <c r="O22" s="16" t="e">
        <f>COUNTIF(Grafik!#REF!,A22)</f>
        <v>#REF!</v>
      </c>
      <c r="P22" s="16" t="e">
        <f t="shared" si="37"/>
        <v>#REF!</v>
      </c>
      <c r="Q22" s="20" t="e">
        <f t="shared" si="38"/>
        <v>#REF!</v>
      </c>
      <c r="R22" s="16" t="e">
        <f>COUNTIF(Grafik!#REF!,A22)</f>
        <v>#REF!</v>
      </c>
      <c r="S22" s="16" t="e">
        <f t="shared" si="39"/>
        <v>#REF!</v>
      </c>
      <c r="T22" s="20" t="e">
        <f t="shared" si="40"/>
        <v>#REF!</v>
      </c>
      <c r="U22" s="16" t="e">
        <f>COUNTIF(Grafik!#REF!,A22)</f>
        <v>#REF!</v>
      </c>
      <c r="V22" s="16" t="e">
        <f t="shared" si="41"/>
        <v>#REF!</v>
      </c>
      <c r="W22" s="20" t="e">
        <f t="shared" si="42"/>
        <v>#REF!</v>
      </c>
      <c r="X22" s="16" t="e">
        <f>COUNTIF(Grafik!#REF!,A22)</f>
        <v>#REF!</v>
      </c>
      <c r="Y22" s="16" t="e">
        <f t="shared" si="43"/>
        <v>#REF!</v>
      </c>
      <c r="Z22" s="20" t="e">
        <f t="shared" si="44"/>
        <v>#REF!</v>
      </c>
      <c r="AA22" s="16" t="e">
        <f>COUNTIF(Grafik!#REF!,A22)</f>
        <v>#REF!</v>
      </c>
      <c r="AB22" s="16" t="e">
        <f t="shared" si="45"/>
        <v>#REF!</v>
      </c>
      <c r="AC22" s="20" t="e">
        <f t="shared" si="46"/>
        <v>#REF!</v>
      </c>
      <c r="AD22" s="16" t="e">
        <f>COUNTIF(Grafik!#REF!,A22)</f>
        <v>#REF!</v>
      </c>
      <c r="AE22" s="16" t="e">
        <f t="shared" si="47"/>
        <v>#REF!</v>
      </c>
      <c r="AF22" s="20" t="s">
        <v>158</v>
      </c>
      <c r="AG22" s="16" t="e">
        <f>COUNTIF(Grafik!#REF!,A22)</f>
        <v>#REF!</v>
      </c>
      <c r="AH22" s="16" t="str">
        <f t="shared" si="49"/>
        <v>Lek. J. Miśkiewicz-Bujna NB</v>
      </c>
      <c r="AI22" s="20" t="s">
        <v>158</v>
      </c>
      <c r="AJ22" s="16" t="e">
        <f>COUNTIF(Grafik!#REF!,A22)</f>
        <v>#REF!</v>
      </c>
      <c r="AK22" s="16" t="str">
        <f t="shared" si="51"/>
        <v>Lek. J. Miśkiewicz-Bujna NB</v>
      </c>
      <c r="AL22" s="20" t="s">
        <v>158</v>
      </c>
      <c r="AM22" s="16" t="e">
        <f>COUNTIF(Grafik!#REF!,A22)</f>
        <v>#REF!</v>
      </c>
      <c r="AN22" s="16" t="str">
        <f t="shared" si="53"/>
        <v>Lek. J. Miśkiewicz-Bujna NB</v>
      </c>
      <c r="AO22" s="20" t="s">
        <v>158</v>
      </c>
      <c r="AP22" s="16" t="e">
        <f>COUNTIF(Grafik!#REF!,A22)</f>
        <v>#REF!</v>
      </c>
      <c r="AQ22" s="16" t="str">
        <f t="shared" si="55"/>
        <v>Lek. J. Miśkiewicz-Bujna NB</v>
      </c>
      <c r="AR22" s="20" t="s">
        <v>158</v>
      </c>
      <c r="AS22" s="16" t="e">
        <f>COUNTIF(Grafik!#REF!,A22)</f>
        <v>#REF!</v>
      </c>
      <c r="AT22" s="16" t="str">
        <f t="shared" si="57"/>
        <v>Lek. J. Miśkiewicz-Bujna NB</v>
      </c>
      <c r="AU22" s="20" t="e">
        <f t="shared" si="58"/>
        <v>#REF!</v>
      </c>
      <c r="AV22" s="16" t="e">
        <f>COUNTIF(Grafik!#REF!,A22)</f>
        <v>#REF!</v>
      </c>
      <c r="AW22" s="16" t="e">
        <f t="shared" si="59"/>
        <v>#REF!</v>
      </c>
      <c r="AX22" s="20" t="e">
        <f t="shared" si="60"/>
        <v>#REF!</v>
      </c>
      <c r="AY22" s="16" t="e">
        <f>COUNTIF(Grafik!#REF!,A22)</f>
        <v>#REF!</v>
      </c>
      <c r="AZ22" s="16" t="e">
        <f t="shared" si="61"/>
        <v>#REF!</v>
      </c>
      <c r="BA22" s="20" t="e">
        <f t="shared" si="62"/>
        <v>#REF!</v>
      </c>
      <c r="BB22" s="16" t="e">
        <f>COUNTIF(Grafik!#REF!,A22)</f>
        <v>#REF!</v>
      </c>
      <c r="BC22" s="16" t="e">
        <f t="shared" si="63"/>
        <v>#REF!</v>
      </c>
      <c r="BD22" s="20" t="e">
        <f t="shared" si="64"/>
        <v>#REF!</v>
      </c>
      <c r="BE22" s="16" t="e">
        <f>COUNTIF(Grafik!#REF!,A22)</f>
        <v>#REF!</v>
      </c>
      <c r="BF22" s="16" t="e">
        <f t="shared" si="65"/>
        <v>#REF!</v>
      </c>
      <c r="BG22" s="20" t="e">
        <f t="shared" si="66"/>
        <v>#REF!</v>
      </c>
      <c r="BH22" s="16" t="e">
        <f>COUNTIF(Grafik!#REF!,A22)</f>
        <v>#REF!</v>
      </c>
      <c r="BI22" s="16" t="e">
        <f t="shared" si="67"/>
        <v>#REF!</v>
      </c>
      <c r="BJ22" s="20" t="e">
        <f t="shared" si="68"/>
        <v>#REF!</v>
      </c>
      <c r="BK22" s="16" t="e">
        <f>COUNTIF(Grafik!#REF!,A22)</f>
        <v>#REF!</v>
      </c>
      <c r="BL22" s="16" t="e">
        <f t="shared" si="69"/>
        <v>#REF!</v>
      </c>
      <c r="BM22" s="20" t="e">
        <f t="shared" si="70"/>
        <v>#REF!</v>
      </c>
      <c r="BN22" s="16" t="e">
        <f>COUNTIF(Grafik!#REF!,A22)</f>
        <v>#REF!</v>
      </c>
      <c r="BO22" s="16" t="e">
        <f t="shared" si="71"/>
        <v>#REF!</v>
      </c>
      <c r="BP22" s="20" t="e">
        <f t="shared" si="72"/>
        <v>#REF!</v>
      </c>
      <c r="BQ22" s="16" t="e">
        <f>COUNTIF(Grafik!#REF!,A22)</f>
        <v>#REF!</v>
      </c>
      <c r="BR22" s="16" t="e">
        <f t="shared" si="73"/>
        <v>#REF!</v>
      </c>
      <c r="BS22" s="20" t="e">
        <f t="shared" si="74"/>
        <v>#REF!</v>
      </c>
      <c r="BT22" s="16" t="e">
        <f>COUNTIF(Grafik!#REF!,A22)</f>
        <v>#REF!</v>
      </c>
      <c r="BU22" s="16" t="e">
        <f t="shared" si="75"/>
        <v>#REF!</v>
      </c>
      <c r="BV22" s="20" t="e">
        <f t="shared" si="76"/>
        <v>#REF!</v>
      </c>
      <c r="BW22" s="16" t="e">
        <f>COUNTIF(Grafik!#REF!,A22)</f>
        <v>#REF!</v>
      </c>
      <c r="BX22" s="16" t="e">
        <f t="shared" si="77"/>
        <v>#REF!</v>
      </c>
      <c r="BY22" s="20" t="e">
        <f t="shared" si="78"/>
        <v>#REF!</v>
      </c>
      <c r="BZ22" s="16" t="e">
        <f>COUNTIF(Grafik!#REF!,A22)</f>
        <v>#REF!</v>
      </c>
      <c r="CA22" s="16" t="e">
        <f t="shared" si="79"/>
        <v>#REF!</v>
      </c>
      <c r="CB22" s="20" t="e">
        <f t="shared" si="80"/>
        <v>#REF!</v>
      </c>
      <c r="CC22" s="16" t="e">
        <f>COUNTIF(Grafik!#REF!,A22)</f>
        <v>#REF!</v>
      </c>
      <c r="CD22" s="16" t="e">
        <f t="shared" si="81"/>
        <v>#REF!</v>
      </c>
      <c r="CE22" s="20" t="e">
        <f t="shared" si="82"/>
        <v>#REF!</v>
      </c>
      <c r="CF22" s="16" t="e">
        <f>COUNTIF(Grafik!#REF!,A22)</f>
        <v>#REF!</v>
      </c>
      <c r="CG22" s="16" t="e">
        <f t="shared" si="83"/>
        <v>#REF!</v>
      </c>
      <c r="CH22" s="20" t="e">
        <f t="shared" si="84"/>
        <v>#REF!</v>
      </c>
      <c r="CI22" s="16" t="e">
        <f>COUNTIF(Grafik!#REF!,A22)</f>
        <v>#REF!</v>
      </c>
      <c r="CJ22" s="16" t="e">
        <f t="shared" si="85"/>
        <v>#REF!</v>
      </c>
      <c r="CK22" s="20" t="e">
        <f t="shared" si="86"/>
        <v>#REF!</v>
      </c>
      <c r="CL22" s="16" t="e">
        <f>COUNTIF(Grafik!#REF!,A22)</f>
        <v>#REF!</v>
      </c>
      <c r="CM22" s="16" t="e">
        <f t="shared" si="87"/>
        <v>#REF!</v>
      </c>
    </row>
    <row r="23" spans="1:91" x14ac:dyDescent="0.25">
      <c r="A23" s="17" t="str">
        <f>Listy!$A23</f>
        <v>Lek. I. Miśkiewicz-Migoń</v>
      </c>
      <c r="B23" s="20" t="e">
        <f t="shared" si="28"/>
        <v>#REF!</v>
      </c>
      <c r="C23" s="16" t="e">
        <f>COUNTIF(Grafik!#REF!,$A23)</f>
        <v>#REF!</v>
      </c>
      <c r="D23" s="16" t="e">
        <f t="shared" si="29"/>
        <v>#REF!</v>
      </c>
      <c r="E23" s="20" t="e">
        <f t="shared" si="30"/>
        <v>#REF!</v>
      </c>
      <c r="F23" s="16" t="e">
        <f>COUNTIF(Grafik!#REF!,A23)</f>
        <v>#REF!</v>
      </c>
      <c r="G23" s="16" t="e">
        <f t="shared" si="31"/>
        <v>#REF!</v>
      </c>
      <c r="H23" s="20" t="e">
        <f t="shared" si="32"/>
        <v>#REF!</v>
      </c>
      <c r="I23" s="16" t="e">
        <f>COUNTIF(Grafik!#REF!,A23)</f>
        <v>#REF!</v>
      </c>
      <c r="J23" s="16" t="e">
        <f t="shared" si="33"/>
        <v>#REF!</v>
      </c>
      <c r="K23" s="20" t="e">
        <f t="shared" si="34"/>
        <v>#REF!</v>
      </c>
      <c r="L23" s="16" t="e">
        <f>COUNTIF(Grafik!#REF!,A23)</f>
        <v>#REF!</v>
      </c>
      <c r="M23" s="16" t="e">
        <f t="shared" si="35"/>
        <v>#REF!</v>
      </c>
      <c r="N23" s="20" t="e">
        <f t="shared" si="36"/>
        <v>#REF!</v>
      </c>
      <c r="O23" s="16" t="e">
        <f>COUNTIF(Grafik!#REF!,A23)</f>
        <v>#REF!</v>
      </c>
      <c r="P23" s="16" t="e">
        <f t="shared" si="37"/>
        <v>#REF!</v>
      </c>
      <c r="Q23" s="20" t="e">
        <f t="shared" si="38"/>
        <v>#REF!</v>
      </c>
      <c r="R23" s="16" t="e">
        <f>COUNTIF(Grafik!#REF!,A23)</f>
        <v>#REF!</v>
      </c>
      <c r="S23" s="16" t="e">
        <f t="shared" si="39"/>
        <v>#REF!</v>
      </c>
      <c r="T23" s="20" t="e">
        <f t="shared" si="40"/>
        <v>#REF!</v>
      </c>
      <c r="U23" s="16" t="e">
        <f>COUNTIF(Grafik!#REF!,A23)</f>
        <v>#REF!</v>
      </c>
      <c r="V23" s="16" t="e">
        <f t="shared" si="41"/>
        <v>#REF!</v>
      </c>
      <c r="W23" s="20" t="e">
        <f t="shared" si="42"/>
        <v>#REF!</v>
      </c>
      <c r="X23" s="16" t="e">
        <f>COUNTIF(Grafik!#REF!,A23)</f>
        <v>#REF!</v>
      </c>
      <c r="Y23" s="16" t="e">
        <f t="shared" si="43"/>
        <v>#REF!</v>
      </c>
      <c r="Z23" s="20" t="e">
        <f t="shared" si="44"/>
        <v>#REF!</v>
      </c>
      <c r="AA23" s="16" t="e">
        <f>COUNTIF(Grafik!#REF!,A23)</f>
        <v>#REF!</v>
      </c>
      <c r="AB23" s="16" t="e">
        <f t="shared" si="45"/>
        <v>#REF!</v>
      </c>
      <c r="AC23" s="20" t="e">
        <f t="shared" si="46"/>
        <v>#REF!</v>
      </c>
      <c r="AD23" s="16" t="e">
        <f>COUNTIF(Grafik!#REF!,A23)</f>
        <v>#REF!</v>
      </c>
      <c r="AE23" s="16" t="e">
        <f t="shared" si="47"/>
        <v>#REF!</v>
      </c>
      <c r="AF23" s="20" t="e">
        <f t="shared" si="48"/>
        <v>#REF!</v>
      </c>
      <c r="AG23" s="16" t="e">
        <f>COUNTIF(Grafik!#REF!,A23)</f>
        <v>#REF!</v>
      </c>
      <c r="AH23" s="16" t="e">
        <f t="shared" si="49"/>
        <v>#REF!</v>
      </c>
      <c r="AI23" s="20" t="e">
        <f t="shared" si="50"/>
        <v>#REF!</v>
      </c>
      <c r="AJ23" s="16" t="e">
        <f>COUNTIF(Grafik!#REF!,A23)</f>
        <v>#REF!</v>
      </c>
      <c r="AK23" s="16" t="e">
        <f t="shared" si="51"/>
        <v>#REF!</v>
      </c>
      <c r="AL23" s="20" t="e">
        <f t="shared" si="52"/>
        <v>#REF!</v>
      </c>
      <c r="AM23" s="16" t="e">
        <f>COUNTIF(Grafik!#REF!,A23)</f>
        <v>#REF!</v>
      </c>
      <c r="AN23" s="16" t="e">
        <f t="shared" si="53"/>
        <v>#REF!</v>
      </c>
      <c r="AO23" s="20" t="e">
        <f t="shared" si="54"/>
        <v>#REF!</v>
      </c>
      <c r="AP23" s="16" t="e">
        <f>COUNTIF(Grafik!#REF!,A23)</f>
        <v>#REF!</v>
      </c>
      <c r="AQ23" s="16" t="e">
        <f t="shared" si="55"/>
        <v>#REF!</v>
      </c>
      <c r="AR23" s="20" t="e">
        <f t="shared" si="56"/>
        <v>#REF!</v>
      </c>
      <c r="AS23" s="16" t="e">
        <f>COUNTIF(Grafik!#REF!,A23)</f>
        <v>#REF!</v>
      </c>
      <c r="AT23" s="16" t="e">
        <f t="shared" si="57"/>
        <v>#REF!</v>
      </c>
      <c r="AU23" s="20" t="e">
        <f t="shared" si="58"/>
        <v>#REF!</v>
      </c>
      <c r="AV23" s="16" t="e">
        <f>COUNTIF(Grafik!#REF!,A23)</f>
        <v>#REF!</v>
      </c>
      <c r="AW23" s="16" t="e">
        <f t="shared" si="59"/>
        <v>#REF!</v>
      </c>
      <c r="AX23" s="20" t="e">
        <f t="shared" si="60"/>
        <v>#REF!</v>
      </c>
      <c r="AY23" s="16" t="e">
        <f>COUNTIF(Grafik!#REF!,A23)</f>
        <v>#REF!</v>
      </c>
      <c r="AZ23" s="16" t="e">
        <f t="shared" si="61"/>
        <v>#REF!</v>
      </c>
      <c r="BA23" s="20" t="e">
        <f t="shared" si="62"/>
        <v>#REF!</v>
      </c>
      <c r="BB23" s="16" t="e">
        <f>COUNTIF(Grafik!#REF!,A23)</f>
        <v>#REF!</v>
      </c>
      <c r="BC23" s="16" t="e">
        <f t="shared" si="63"/>
        <v>#REF!</v>
      </c>
      <c r="BD23" s="20" t="e">
        <f t="shared" si="64"/>
        <v>#REF!</v>
      </c>
      <c r="BE23" s="16" t="e">
        <f>COUNTIF(Grafik!#REF!,A23)</f>
        <v>#REF!</v>
      </c>
      <c r="BF23" s="16" t="e">
        <f t="shared" si="65"/>
        <v>#REF!</v>
      </c>
      <c r="BG23" s="20" t="e">
        <f t="shared" si="66"/>
        <v>#REF!</v>
      </c>
      <c r="BH23" s="16" t="e">
        <f>COUNTIF(Grafik!#REF!,A23)</f>
        <v>#REF!</v>
      </c>
      <c r="BI23" s="16" t="e">
        <f t="shared" si="67"/>
        <v>#REF!</v>
      </c>
      <c r="BJ23" s="20" t="e">
        <f t="shared" si="68"/>
        <v>#REF!</v>
      </c>
      <c r="BK23" s="16" t="e">
        <f>COUNTIF(Grafik!#REF!,A23)</f>
        <v>#REF!</v>
      </c>
      <c r="BL23" s="16" t="e">
        <f t="shared" si="69"/>
        <v>#REF!</v>
      </c>
      <c r="BM23" s="20" t="e">
        <f t="shared" si="70"/>
        <v>#REF!</v>
      </c>
      <c r="BN23" s="16" t="e">
        <f>COUNTIF(Grafik!#REF!,A23)</f>
        <v>#REF!</v>
      </c>
      <c r="BO23" s="16" t="e">
        <f t="shared" si="71"/>
        <v>#REF!</v>
      </c>
      <c r="BP23" s="20" t="e">
        <f t="shared" si="72"/>
        <v>#REF!</v>
      </c>
      <c r="BQ23" s="16" t="e">
        <f>COUNTIF(Grafik!#REF!,A23)</f>
        <v>#REF!</v>
      </c>
      <c r="BR23" s="16" t="e">
        <f t="shared" si="73"/>
        <v>#REF!</v>
      </c>
      <c r="BS23" s="20" t="e">
        <f t="shared" si="74"/>
        <v>#REF!</v>
      </c>
      <c r="BT23" s="16" t="e">
        <f>COUNTIF(Grafik!#REF!,A23)</f>
        <v>#REF!</v>
      </c>
      <c r="BU23" s="16" t="e">
        <f t="shared" si="75"/>
        <v>#REF!</v>
      </c>
      <c r="BV23" s="20" t="e">
        <f t="shared" si="76"/>
        <v>#REF!</v>
      </c>
      <c r="BW23" s="16" t="e">
        <f>COUNTIF(Grafik!#REF!,A23)</f>
        <v>#REF!</v>
      </c>
      <c r="BX23" s="16" t="e">
        <f t="shared" si="77"/>
        <v>#REF!</v>
      </c>
      <c r="BY23" s="20" t="e">
        <f t="shared" si="78"/>
        <v>#REF!</v>
      </c>
      <c r="BZ23" s="16" t="e">
        <f>COUNTIF(Grafik!#REF!,A23)</f>
        <v>#REF!</v>
      </c>
      <c r="CA23" s="16" t="e">
        <f t="shared" si="79"/>
        <v>#REF!</v>
      </c>
      <c r="CB23" s="20" t="e">
        <f t="shared" si="80"/>
        <v>#REF!</v>
      </c>
      <c r="CC23" s="16" t="e">
        <f>COUNTIF(Grafik!#REF!,A23)</f>
        <v>#REF!</v>
      </c>
      <c r="CD23" s="16" t="e">
        <f t="shared" si="81"/>
        <v>#REF!</v>
      </c>
      <c r="CE23" s="20" t="e">
        <f t="shared" si="82"/>
        <v>#REF!</v>
      </c>
      <c r="CF23" s="16" t="e">
        <f>COUNTIF(Grafik!#REF!,A23)</f>
        <v>#REF!</v>
      </c>
      <c r="CG23" s="16" t="e">
        <f t="shared" si="83"/>
        <v>#REF!</v>
      </c>
      <c r="CH23" s="20" t="e">
        <f t="shared" si="84"/>
        <v>#REF!</v>
      </c>
      <c r="CI23" s="16" t="e">
        <f>COUNTIF(Grafik!#REF!,A23)</f>
        <v>#REF!</v>
      </c>
      <c r="CJ23" s="16" t="e">
        <f t="shared" si="85"/>
        <v>#REF!</v>
      </c>
      <c r="CK23" s="20" t="e">
        <f t="shared" si="86"/>
        <v>#REF!</v>
      </c>
      <c r="CL23" s="16" t="e">
        <f>COUNTIF(Grafik!#REF!,A23)</f>
        <v>#REF!</v>
      </c>
      <c r="CM23" s="16" t="e">
        <f t="shared" si="87"/>
        <v>#REF!</v>
      </c>
    </row>
    <row r="24" spans="1:91" x14ac:dyDescent="0.25">
      <c r="A24" s="17" t="str">
        <f>Listy!$A24</f>
        <v>Lek. M. Moj</v>
      </c>
      <c r="B24" s="20" t="e">
        <f t="shared" si="28"/>
        <v>#REF!</v>
      </c>
      <c r="C24" s="16" t="e">
        <f>COUNTIF(Grafik!#REF!,$A24)</f>
        <v>#REF!</v>
      </c>
      <c r="D24" s="16" t="e">
        <f t="shared" si="29"/>
        <v>#REF!</v>
      </c>
      <c r="E24" s="20" t="e">
        <f t="shared" si="30"/>
        <v>#REF!</v>
      </c>
      <c r="F24" s="16" t="e">
        <f>COUNTIF(Grafik!#REF!,A24)</f>
        <v>#REF!</v>
      </c>
      <c r="G24" s="16" t="e">
        <f t="shared" si="31"/>
        <v>#REF!</v>
      </c>
      <c r="H24" s="20" t="e">
        <f t="shared" si="32"/>
        <v>#REF!</v>
      </c>
      <c r="I24" s="16" t="e">
        <f>COUNTIF(Grafik!#REF!,A24)</f>
        <v>#REF!</v>
      </c>
      <c r="J24" s="16" t="e">
        <f t="shared" si="33"/>
        <v>#REF!</v>
      </c>
      <c r="K24" s="20" t="e">
        <f t="shared" si="34"/>
        <v>#REF!</v>
      </c>
      <c r="L24" s="16" t="e">
        <f>COUNTIF(Grafik!#REF!,A24)</f>
        <v>#REF!</v>
      </c>
      <c r="M24" s="16" t="e">
        <f t="shared" si="35"/>
        <v>#REF!</v>
      </c>
      <c r="N24" s="20" t="e">
        <f t="shared" si="36"/>
        <v>#REF!</v>
      </c>
      <c r="O24" s="16" t="e">
        <f>COUNTIF(Grafik!#REF!,A24)</f>
        <v>#REF!</v>
      </c>
      <c r="P24" s="16" t="e">
        <f t="shared" si="37"/>
        <v>#REF!</v>
      </c>
      <c r="Q24" s="20" t="e">
        <f t="shared" si="38"/>
        <v>#REF!</v>
      </c>
      <c r="R24" s="16" t="e">
        <f>COUNTIF(Grafik!#REF!,A24)</f>
        <v>#REF!</v>
      </c>
      <c r="S24" s="16" t="e">
        <f t="shared" si="39"/>
        <v>#REF!</v>
      </c>
      <c r="T24" s="20" t="e">
        <f t="shared" si="40"/>
        <v>#REF!</v>
      </c>
      <c r="U24" s="16" t="e">
        <f>COUNTIF(Grafik!#REF!,A24)</f>
        <v>#REF!</v>
      </c>
      <c r="V24" s="16" t="e">
        <f t="shared" si="41"/>
        <v>#REF!</v>
      </c>
      <c r="W24" s="20" t="e">
        <f t="shared" si="42"/>
        <v>#REF!</v>
      </c>
      <c r="X24" s="16" t="e">
        <f>COUNTIF(Grafik!#REF!,A24)</f>
        <v>#REF!</v>
      </c>
      <c r="Y24" s="16" t="e">
        <f t="shared" si="43"/>
        <v>#REF!</v>
      </c>
      <c r="Z24" s="20" t="e">
        <f t="shared" si="44"/>
        <v>#REF!</v>
      </c>
      <c r="AA24" s="16" t="e">
        <f>COUNTIF(Grafik!#REF!,A24)</f>
        <v>#REF!</v>
      </c>
      <c r="AB24" s="16" t="e">
        <f t="shared" si="45"/>
        <v>#REF!</v>
      </c>
      <c r="AC24" s="20" t="e">
        <f t="shared" si="46"/>
        <v>#REF!</v>
      </c>
      <c r="AD24" s="16" t="e">
        <f>COUNTIF(Grafik!#REF!,A24)</f>
        <v>#REF!</v>
      </c>
      <c r="AE24" s="16" t="e">
        <f t="shared" si="47"/>
        <v>#REF!</v>
      </c>
      <c r="AF24" s="20" t="e">
        <f t="shared" si="48"/>
        <v>#REF!</v>
      </c>
      <c r="AG24" s="16" t="e">
        <f>COUNTIF(Grafik!#REF!,A24)</f>
        <v>#REF!</v>
      </c>
      <c r="AH24" s="16" t="e">
        <f t="shared" si="49"/>
        <v>#REF!</v>
      </c>
      <c r="AI24" s="20" t="e">
        <f t="shared" si="50"/>
        <v>#REF!</v>
      </c>
      <c r="AJ24" s="16" t="e">
        <f>COUNTIF(Grafik!#REF!,A24)</f>
        <v>#REF!</v>
      </c>
      <c r="AK24" s="16" t="e">
        <f t="shared" si="51"/>
        <v>#REF!</v>
      </c>
      <c r="AL24" s="20" t="e">
        <f t="shared" si="52"/>
        <v>#REF!</v>
      </c>
      <c r="AM24" s="16" t="e">
        <f>COUNTIF(Grafik!#REF!,A24)</f>
        <v>#REF!</v>
      </c>
      <c r="AN24" s="16" t="e">
        <f t="shared" si="53"/>
        <v>#REF!</v>
      </c>
      <c r="AO24" s="20" t="e">
        <f t="shared" si="54"/>
        <v>#REF!</v>
      </c>
      <c r="AP24" s="16" t="e">
        <f>COUNTIF(Grafik!#REF!,A24)</f>
        <v>#REF!</v>
      </c>
      <c r="AQ24" s="16" t="e">
        <f t="shared" si="55"/>
        <v>#REF!</v>
      </c>
      <c r="AR24" s="20" t="e">
        <f t="shared" si="56"/>
        <v>#REF!</v>
      </c>
      <c r="AS24" s="16" t="e">
        <f>COUNTIF(Grafik!#REF!,A24)</f>
        <v>#REF!</v>
      </c>
      <c r="AT24" s="16" t="e">
        <f t="shared" si="57"/>
        <v>#REF!</v>
      </c>
      <c r="AU24" s="20" t="e">
        <f t="shared" si="58"/>
        <v>#REF!</v>
      </c>
      <c r="AV24" s="16" t="e">
        <f>COUNTIF(Grafik!#REF!,A24)</f>
        <v>#REF!</v>
      </c>
      <c r="AW24" s="16" t="e">
        <f t="shared" si="59"/>
        <v>#REF!</v>
      </c>
      <c r="AX24" s="20" t="e">
        <f t="shared" si="60"/>
        <v>#REF!</v>
      </c>
      <c r="AY24" s="16" t="e">
        <f>COUNTIF(Grafik!#REF!,A24)</f>
        <v>#REF!</v>
      </c>
      <c r="AZ24" s="16" t="e">
        <f t="shared" si="61"/>
        <v>#REF!</v>
      </c>
      <c r="BA24" s="20" t="e">
        <f t="shared" si="62"/>
        <v>#REF!</v>
      </c>
      <c r="BB24" s="16" t="e">
        <f>COUNTIF(Grafik!#REF!,A24)</f>
        <v>#REF!</v>
      </c>
      <c r="BC24" s="16" t="e">
        <f t="shared" si="63"/>
        <v>#REF!</v>
      </c>
      <c r="BD24" s="20" t="e">
        <f t="shared" si="64"/>
        <v>#REF!</v>
      </c>
      <c r="BE24" s="16" t="e">
        <f>COUNTIF(Grafik!#REF!,A24)</f>
        <v>#REF!</v>
      </c>
      <c r="BF24" s="16" t="e">
        <f t="shared" si="65"/>
        <v>#REF!</v>
      </c>
      <c r="BG24" s="20" t="e">
        <f t="shared" si="66"/>
        <v>#REF!</v>
      </c>
      <c r="BH24" s="16" t="e">
        <f>COUNTIF(Grafik!#REF!,A24)</f>
        <v>#REF!</v>
      </c>
      <c r="BI24" s="16" t="e">
        <f t="shared" si="67"/>
        <v>#REF!</v>
      </c>
      <c r="BJ24" s="20" t="e">
        <f t="shared" si="68"/>
        <v>#REF!</v>
      </c>
      <c r="BK24" s="16" t="e">
        <f>COUNTIF(Grafik!#REF!,A24)</f>
        <v>#REF!</v>
      </c>
      <c r="BL24" s="16" t="e">
        <f t="shared" si="69"/>
        <v>#REF!</v>
      </c>
      <c r="BM24" s="20" t="e">
        <f t="shared" si="70"/>
        <v>#REF!</v>
      </c>
      <c r="BN24" s="16" t="e">
        <f>COUNTIF(Grafik!#REF!,A24)</f>
        <v>#REF!</v>
      </c>
      <c r="BO24" s="16" t="e">
        <f t="shared" si="71"/>
        <v>#REF!</v>
      </c>
      <c r="BP24" s="20" t="e">
        <f t="shared" si="72"/>
        <v>#REF!</v>
      </c>
      <c r="BQ24" s="16" t="e">
        <f>COUNTIF(Grafik!#REF!,A24)</f>
        <v>#REF!</v>
      </c>
      <c r="BR24" s="16" t="e">
        <f t="shared" si="73"/>
        <v>#REF!</v>
      </c>
      <c r="BS24" s="20" t="e">
        <f t="shared" si="74"/>
        <v>#REF!</v>
      </c>
      <c r="BT24" s="16" t="e">
        <f>COUNTIF(Grafik!#REF!,A24)</f>
        <v>#REF!</v>
      </c>
      <c r="BU24" s="16" t="e">
        <f t="shared" si="75"/>
        <v>#REF!</v>
      </c>
      <c r="BV24" s="20" t="e">
        <f t="shared" si="76"/>
        <v>#REF!</v>
      </c>
      <c r="BW24" s="16" t="e">
        <f>COUNTIF(Grafik!#REF!,A24)</f>
        <v>#REF!</v>
      </c>
      <c r="BX24" s="16" t="e">
        <f t="shared" si="77"/>
        <v>#REF!</v>
      </c>
      <c r="BY24" s="20" t="e">
        <f t="shared" si="78"/>
        <v>#REF!</v>
      </c>
      <c r="BZ24" s="16" t="e">
        <f>COUNTIF(Grafik!#REF!,A24)</f>
        <v>#REF!</v>
      </c>
      <c r="CA24" s="16" t="e">
        <f t="shared" si="79"/>
        <v>#REF!</v>
      </c>
      <c r="CB24" s="20" t="e">
        <f t="shared" si="80"/>
        <v>#REF!</v>
      </c>
      <c r="CC24" s="16" t="e">
        <f>COUNTIF(Grafik!#REF!,A24)</f>
        <v>#REF!</v>
      </c>
      <c r="CD24" s="16" t="e">
        <f t="shared" si="81"/>
        <v>#REF!</v>
      </c>
      <c r="CE24" s="20" t="e">
        <f t="shared" si="82"/>
        <v>#REF!</v>
      </c>
      <c r="CF24" s="16" t="e">
        <f>COUNTIF(Grafik!#REF!,A24)</f>
        <v>#REF!</v>
      </c>
      <c r="CG24" s="16" t="e">
        <f t="shared" si="83"/>
        <v>#REF!</v>
      </c>
      <c r="CH24" s="20" t="e">
        <f t="shared" si="84"/>
        <v>#REF!</v>
      </c>
      <c r="CI24" s="16" t="e">
        <f>COUNTIF(Grafik!#REF!,A24)</f>
        <v>#REF!</v>
      </c>
      <c r="CJ24" s="16" t="e">
        <f t="shared" si="85"/>
        <v>#REF!</v>
      </c>
      <c r="CK24" s="20" t="e">
        <f t="shared" si="86"/>
        <v>#REF!</v>
      </c>
      <c r="CL24" s="16" t="e">
        <f>COUNTIF(Grafik!#REF!,A24)</f>
        <v>#REF!</v>
      </c>
      <c r="CM24" s="16" t="e">
        <f t="shared" si="87"/>
        <v>#REF!</v>
      </c>
    </row>
    <row r="25" spans="1:91" x14ac:dyDescent="0.25">
      <c r="A25" s="17" t="str">
        <f>Listy!$A25</f>
        <v>Dr I. Olejnik</v>
      </c>
      <c r="B25" s="20" t="s">
        <v>158</v>
      </c>
      <c r="C25" s="16" t="e">
        <f>COUNTIF(Grafik!#REF!,$A25)</f>
        <v>#REF!</v>
      </c>
      <c r="D25" s="16" t="str">
        <f t="shared" si="29"/>
        <v>Dr I. Olejnik NB</v>
      </c>
      <c r="E25" s="20" t="e">
        <f t="shared" si="30"/>
        <v>#REF!</v>
      </c>
      <c r="F25" s="16" t="e">
        <f>COUNTIF(Grafik!#REF!,A25)</f>
        <v>#REF!</v>
      </c>
      <c r="G25" s="16" t="e">
        <f t="shared" si="31"/>
        <v>#REF!</v>
      </c>
      <c r="H25" s="20" t="e">
        <f t="shared" si="32"/>
        <v>#REF!</v>
      </c>
      <c r="I25" s="16" t="e">
        <f>COUNTIF(Grafik!#REF!,A25)</f>
        <v>#REF!</v>
      </c>
      <c r="J25" s="16" t="e">
        <f t="shared" si="33"/>
        <v>#REF!</v>
      </c>
      <c r="K25" s="20" t="e">
        <f t="shared" si="34"/>
        <v>#REF!</v>
      </c>
      <c r="L25" s="16" t="e">
        <f>COUNTIF(Grafik!#REF!,A25)</f>
        <v>#REF!</v>
      </c>
      <c r="M25" s="16" t="e">
        <f t="shared" si="35"/>
        <v>#REF!</v>
      </c>
      <c r="N25" s="20" t="e">
        <f t="shared" si="36"/>
        <v>#REF!</v>
      </c>
      <c r="O25" s="16" t="e">
        <f>COUNTIF(Grafik!#REF!,A25)</f>
        <v>#REF!</v>
      </c>
      <c r="P25" s="16" t="e">
        <f t="shared" si="37"/>
        <v>#REF!</v>
      </c>
      <c r="Q25" s="20" t="s">
        <v>158</v>
      </c>
      <c r="R25" s="16" t="e">
        <f>COUNTIF(Grafik!#REF!,A25)</f>
        <v>#REF!</v>
      </c>
      <c r="S25" s="16" t="str">
        <f t="shared" si="39"/>
        <v>Dr I. Olejnik NB</v>
      </c>
      <c r="T25" s="20" t="e">
        <f t="shared" si="40"/>
        <v>#REF!</v>
      </c>
      <c r="U25" s="16" t="e">
        <f>COUNTIF(Grafik!#REF!,A25)</f>
        <v>#REF!</v>
      </c>
      <c r="V25" s="16" t="e">
        <f t="shared" si="41"/>
        <v>#REF!</v>
      </c>
      <c r="W25" s="20" t="e">
        <f t="shared" si="42"/>
        <v>#REF!</v>
      </c>
      <c r="X25" s="16" t="e">
        <f>COUNTIF(Grafik!#REF!,A25)</f>
        <v>#REF!</v>
      </c>
      <c r="Y25" s="16" t="e">
        <f t="shared" si="43"/>
        <v>#REF!</v>
      </c>
      <c r="Z25" s="20" t="e">
        <f t="shared" si="44"/>
        <v>#REF!</v>
      </c>
      <c r="AA25" s="16" t="e">
        <f>COUNTIF(Grafik!#REF!,A25)</f>
        <v>#REF!</v>
      </c>
      <c r="AB25" s="16" t="e">
        <f t="shared" si="45"/>
        <v>#REF!</v>
      </c>
      <c r="AC25" s="20" t="e">
        <f t="shared" si="46"/>
        <v>#REF!</v>
      </c>
      <c r="AD25" s="16" t="e">
        <f>COUNTIF(Grafik!#REF!,A25)</f>
        <v>#REF!</v>
      </c>
      <c r="AE25" s="16" t="e">
        <f t="shared" si="47"/>
        <v>#REF!</v>
      </c>
      <c r="AF25" s="20" t="s">
        <v>158</v>
      </c>
      <c r="AG25" s="16" t="e">
        <f>COUNTIF(Grafik!#REF!,A25)</f>
        <v>#REF!</v>
      </c>
      <c r="AH25" s="16" t="str">
        <f t="shared" si="49"/>
        <v>Dr I. Olejnik NB</v>
      </c>
      <c r="AI25" s="20" t="e">
        <f t="shared" si="50"/>
        <v>#REF!</v>
      </c>
      <c r="AJ25" s="16" t="e">
        <f>COUNTIF(Grafik!#REF!,A25)</f>
        <v>#REF!</v>
      </c>
      <c r="AK25" s="16" t="e">
        <f t="shared" si="51"/>
        <v>#REF!</v>
      </c>
      <c r="AL25" s="20" t="e">
        <f t="shared" si="52"/>
        <v>#REF!</v>
      </c>
      <c r="AM25" s="16" t="e">
        <f>COUNTIF(Grafik!#REF!,A25)</f>
        <v>#REF!</v>
      </c>
      <c r="AN25" s="16" t="e">
        <f t="shared" si="53"/>
        <v>#REF!</v>
      </c>
      <c r="AO25" s="20" t="e">
        <f t="shared" si="54"/>
        <v>#REF!</v>
      </c>
      <c r="AP25" s="16" t="e">
        <f>COUNTIF(Grafik!#REF!,A25)</f>
        <v>#REF!</v>
      </c>
      <c r="AQ25" s="16" t="e">
        <f t="shared" si="55"/>
        <v>#REF!</v>
      </c>
      <c r="AR25" s="20" t="e">
        <f t="shared" si="56"/>
        <v>#REF!</v>
      </c>
      <c r="AS25" s="16" t="e">
        <f>COUNTIF(Grafik!#REF!,A25)</f>
        <v>#REF!</v>
      </c>
      <c r="AT25" s="16" t="e">
        <f t="shared" si="57"/>
        <v>#REF!</v>
      </c>
      <c r="AU25" s="20" t="s">
        <v>158</v>
      </c>
      <c r="AV25" s="16" t="e">
        <f>COUNTIF(Grafik!#REF!,A25)</f>
        <v>#REF!</v>
      </c>
      <c r="AW25" s="16" t="str">
        <f t="shared" si="59"/>
        <v>Dr I. Olejnik NB</v>
      </c>
      <c r="AX25" s="20" t="e">
        <f t="shared" si="60"/>
        <v>#REF!</v>
      </c>
      <c r="AY25" s="16" t="e">
        <f>COUNTIF(Grafik!#REF!,A25)</f>
        <v>#REF!</v>
      </c>
      <c r="AZ25" s="16" t="e">
        <f t="shared" si="61"/>
        <v>#REF!</v>
      </c>
      <c r="BA25" s="20"/>
      <c r="BB25" s="16" t="e">
        <f>COUNTIF(Grafik!#REF!,A25)</f>
        <v>#REF!</v>
      </c>
      <c r="BC25" s="16" t="str">
        <f t="shared" si="63"/>
        <v>Dr I. Olejnik</v>
      </c>
      <c r="BD25" s="20" t="e">
        <f t="shared" si="64"/>
        <v>#REF!</v>
      </c>
      <c r="BE25" s="16" t="e">
        <f>COUNTIF(Grafik!#REF!,A25)</f>
        <v>#REF!</v>
      </c>
      <c r="BF25" s="16" t="e">
        <f t="shared" si="65"/>
        <v>#REF!</v>
      </c>
      <c r="BG25" s="20" t="e">
        <f t="shared" si="66"/>
        <v>#REF!</v>
      </c>
      <c r="BH25" s="16" t="e">
        <f>COUNTIF(Grafik!#REF!,A25)</f>
        <v>#REF!</v>
      </c>
      <c r="BI25" s="16" t="e">
        <f t="shared" si="67"/>
        <v>#REF!</v>
      </c>
      <c r="BJ25" s="20" t="s">
        <v>158</v>
      </c>
      <c r="BK25" s="16" t="e">
        <f>COUNTIF(Grafik!#REF!,A25)</f>
        <v>#REF!</v>
      </c>
      <c r="BL25" s="16" t="str">
        <f t="shared" si="69"/>
        <v>Dr I. Olejnik NB</v>
      </c>
      <c r="BM25" s="20" t="e">
        <f t="shared" si="70"/>
        <v>#REF!</v>
      </c>
      <c r="BN25" s="16" t="e">
        <f>COUNTIF(Grafik!#REF!,A25)</f>
        <v>#REF!</v>
      </c>
      <c r="BO25" s="16" t="e">
        <f t="shared" si="71"/>
        <v>#REF!</v>
      </c>
      <c r="BP25" s="20" t="e">
        <f t="shared" si="72"/>
        <v>#REF!</v>
      </c>
      <c r="BQ25" s="16" t="e">
        <f>COUNTIF(Grafik!#REF!,A25)</f>
        <v>#REF!</v>
      </c>
      <c r="BR25" s="16" t="e">
        <f t="shared" si="73"/>
        <v>#REF!</v>
      </c>
      <c r="BS25" s="20" t="e">
        <f t="shared" si="74"/>
        <v>#REF!</v>
      </c>
      <c r="BT25" s="16" t="e">
        <f>COUNTIF(Grafik!#REF!,A25)</f>
        <v>#REF!</v>
      </c>
      <c r="BU25" s="16" t="e">
        <f t="shared" si="75"/>
        <v>#REF!</v>
      </c>
      <c r="BV25" s="20" t="s">
        <v>158</v>
      </c>
      <c r="BW25" s="16" t="e">
        <f>COUNTIF(Grafik!#REF!,A25)</f>
        <v>#REF!</v>
      </c>
      <c r="BX25" s="16" t="str">
        <f t="shared" si="77"/>
        <v>Dr I. Olejnik NB</v>
      </c>
      <c r="BY25" s="20" t="s">
        <v>158</v>
      </c>
      <c r="BZ25" s="16" t="e">
        <f>COUNTIF(Grafik!#REF!,A25)</f>
        <v>#REF!</v>
      </c>
      <c r="CA25" s="16" t="str">
        <f t="shared" si="79"/>
        <v>Dr I. Olejnik NB</v>
      </c>
      <c r="CB25" s="20" t="e">
        <f t="shared" si="80"/>
        <v>#REF!</v>
      </c>
      <c r="CC25" s="16" t="e">
        <f>COUNTIF(Grafik!#REF!,A25)</f>
        <v>#REF!</v>
      </c>
      <c r="CD25" s="16" t="e">
        <f t="shared" si="81"/>
        <v>#REF!</v>
      </c>
      <c r="CE25" s="20" t="e">
        <f t="shared" si="82"/>
        <v>#REF!</v>
      </c>
      <c r="CF25" s="16" t="e">
        <f>COUNTIF(Grafik!#REF!,A25)</f>
        <v>#REF!</v>
      </c>
      <c r="CG25" s="16" t="e">
        <f t="shared" si="83"/>
        <v>#REF!</v>
      </c>
      <c r="CH25" s="20" t="e">
        <f t="shared" si="84"/>
        <v>#REF!</v>
      </c>
      <c r="CI25" s="16" t="e">
        <f>COUNTIF(Grafik!#REF!,A25)</f>
        <v>#REF!</v>
      </c>
      <c r="CJ25" s="16" t="e">
        <f t="shared" si="85"/>
        <v>#REF!</v>
      </c>
      <c r="CK25" s="20" t="e">
        <f t="shared" si="86"/>
        <v>#REF!</v>
      </c>
      <c r="CL25" s="16" t="e">
        <f>COUNTIF(Grafik!#REF!,A25)</f>
        <v>#REF!</v>
      </c>
      <c r="CM25" s="16" t="e">
        <f t="shared" si="87"/>
        <v>#REF!</v>
      </c>
    </row>
    <row r="26" spans="1:91" x14ac:dyDescent="0.25">
      <c r="A26" s="17" t="str">
        <f>Listy!$A26</f>
        <v>Lek. K. Ospa</v>
      </c>
      <c r="B26" s="20" t="e">
        <f t="shared" si="28"/>
        <v>#REF!</v>
      </c>
      <c r="C26" s="16" t="e">
        <f>COUNTIF(Grafik!#REF!,$A26)</f>
        <v>#REF!</v>
      </c>
      <c r="D26" s="16" t="e">
        <f t="shared" si="29"/>
        <v>#REF!</v>
      </c>
      <c r="E26" s="20" t="e">
        <f t="shared" si="30"/>
        <v>#REF!</v>
      </c>
      <c r="F26" s="16" t="e">
        <f>COUNTIF(Grafik!#REF!,A26)</f>
        <v>#REF!</v>
      </c>
      <c r="G26" s="16" t="e">
        <f t="shared" si="31"/>
        <v>#REF!</v>
      </c>
      <c r="H26" s="20" t="e">
        <f t="shared" si="32"/>
        <v>#REF!</v>
      </c>
      <c r="I26" s="16" t="e">
        <f>COUNTIF(Grafik!#REF!,A26)</f>
        <v>#REF!</v>
      </c>
      <c r="J26" s="16" t="e">
        <f t="shared" si="33"/>
        <v>#REF!</v>
      </c>
      <c r="K26" s="20" t="e">
        <f t="shared" si="34"/>
        <v>#REF!</v>
      </c>
      <c r="L26" s="16" t="e">
        <f>COUNTIF(Grafik!#REF!,A26)</f>
        <v>#REF!</v>
      </c>
      <c r="M26" s="16" t="e">
        <f t="shared" si="35"/>
        <v>#REF!</v>
      </c>
      <c r="N26" s="20" t="e">
        <f t="shared" si="36"/>
        <v>#REF!</v>
      </c>
      <c r="O26" s="16" t="e">
        <f>COUNTIF(Grafik!#REF!,A26)</f>
        <v>#REF!</v>
      </c>
      <c r="P26" s="16" t="e">
        <f t="shared" si="37"/>
        <v>#REF!</v>
      </c>
      <c r="Q26" s="20" t="e">
        <f t="shared" si="38"/>
        <v>#REF!</v>
      </c>
      <c r="R26" s="16" t="e">
        <f>COUNTIF(Grafik!#REF!,A26)</f>
        <v>#REF!</v>
      </c>
      <c r="S26" s="16" t="e">
        <f t="shared" si="39"/>
        <v>#REF!</v>
      </c>
      <c r="T26" s="20" t="e">
        <f t="shared" si="40"/>
        <v>#REF!</v>
      </c>
      <c r="U26" s="16" t="e">
        <f>COUNTIF(Grafik!#REF!,A26)</f>
        <v>#REF!</v>
      </c>
      <c r="V26" s="16" t="e">
        <f t="shared" si="41"/>
        <v>#REF!</v>
      </c>
      <c r="W26" s="20" t="e">
        <f t="shared" si="42"/>
        <v>#REF!</v>
      </c>
      <c r="X26" s="16" t="e">
        <f>COUNTIF(Grafik!#REF!,A26)</f>
        <v>#REF!</v>
      </c>
      <c r="Y26" s="16" t="e">
        <f t="shared" si="43"/>
        <v>#REF!</v>
      </c>
      <c r="Z26" s="20" t="e">
        <f t="shared" si="44"/>
        <v>#REF!</v>
      </c>
      <c r="AA26" s="16" t="e">
        <f>COUNTIF(Grafik!#REF!,A26)</f>
        <v>#REF!</v>
      </c>
      <c r="AB26" s="16" t="e">
        <f t="shared" si="45"/>
        <v>#REF!</v>
      </c>
      <c r="AC26" s="20" t="e">
        <f t="shared" si="46"/>
        <v>#REF!</v>
      </c>
      <c r="AD26" s="16" t="e">
        <f>COUNTIF(Grafik!#REF!,A26)</f>
        <v>#REF!</v>
      </c>
      <c r="AE26" s="16" t="e">
        <f t="shared" si="47"/>
        <v>#REF!</v>
      </c>
      <c r="AF26" s="20" t="e">
        <f t="shared" si="48"/>
        <v>#REF!</v>
      </c>
      <c r="AG26" s="16" t="e">
        <f>COUNTIF(Grafik!#REF!,A26)</f>
        <v>#REF!</v>
      </c>
      <c r="AH26" s="16" t="e">
        <f t="shared" si="49"/>
        <v>#REF!</v>
      </c>
      <c r="AI26" s="20" t="e">
        <f t="shared" si="50"/>
        <v>#REF!</v>
      </c>
      <c r="AJ26" s="16" t="e">
        <f>COUNTIF(Grafik!#REF!,A26)</f>
        <v>#REF!</v>
      </c>
      <c r="AK26" s="16" t="e">
        <f t="shared" si="51"/>
        <v>#REF!</v>
      </c>
      <c r="AL26" s="20" t="e">
        <f t="shared" si="52"/>
        <v>#REF!</v>
      </c>
      <c r="AM26" s="16" t="e">
        <f>COUNTIF(Grafik!#REF!,A26)</f>
        <v>#REF!</v>
      </c>
      <c r="AN26" s="16" t="e">
        <f t="shared" si="53"/>
        <v>#REF!</v>
      </c>
      <c r="AO26" s="20" t="e">
        <f t="shared" si="54"/>
        <v>#REF!</v>
      </c>
      <c r="AP26" s="16" t="e">
        <f>COUNTIF(Grafik!#REF!,A26)</f>
        <v>#REF!</v>
      </c>
      <c r="AQ26" s="16" t="e">
        <f t="shared" si="55"/>
        <v>#REF!</v>
      </c>
      <c r="AR26" s="20" t="e">
        <f t="shared" si="56"/>
        <v>#REF!</v>
      </c>
      <c r="AS26" s="16" t="e">
        <f>COUNTIF(Grafik!#REF!,A26)</f>
        <v>#REF!</v>
      </c>
      <c r="AT26" s="16" t="e">
        <f t="shared" si="57"/>
        <v>#REF!</v>
      </c>
      <c r="AU26" s="20" t="e">
        <f t="shared" si="58"/>
        <v>#REF!</v>
      </c>
      <c r="AV26" s="16" t="e">
        <f>COUNTIF(Grafik!#REF!,A26)</f>
        <v>#REF!</v>
      </c>
      <c r="AW26" s="16" t="e">
        <f t="shared" si="59"/>
        <v>#REF!</v>
      </c>
      <c r="AX26" s="20" t="e">
        <f t="shared" si="60"/>
        <v>#REF!</v>
      </c>
      <c r="AY26" s="16" t="e">
        <f>COUNTIF(Grafik!#REF!,A26)</f>
        <v>#REF!</v>
      </c>
      <c r="AZ26" s="16" t="e">
        <f t="shared" si="61"/>
        <v>#REF!</v>
      </c>
      <c r="BA26" s="20" t="e">
        <f t="shared" si="62"/>
        <v>#REF!</v>
      </c>
      <c r="BB26" s="16" t="e">
        <f>COUNTIF(Grafik!#REF!,A26)</f>
        <v>#REF!</v>
      </c>
      <c r="BC26" s="16" t="e">
        <f t="shared" si="63"/>
        <v>#REF!</v>
      </c>
      <c r="BD26" s="20" t="e">
        <f t="shared" si="64"/>
        <v>#REF!</v>
      </c>
      <c r="BE26" s="16" t="e">
        <f>COUNTIF(Grafik!#REF!,A26)</f>
        <v>#REF!</v>
      </c>
      <c r="BF26" s="16" t="e">
        <f t="shared" si="65"/>
        <v>#REF!</v>
      </c>
      <c r="BG26" s="20" t="e">
        <f t="shared" si="66"/>
        <v>#REF!</v>
      </c>
      <c r="BH26" s="16" t="e">
        <f>COUNTIF(Grafik!#REF!,A26)</f>
        <v>#REF!</v>
      </c>
      <c r="BI26" s="16" t="e">
        <f t="shared" si="67"/>
        <v>#REF!</v>
      </c>
      <c r="BJ26" s="20" t="e">
        <f t="shared" si="68"/>
        <v>#REF!</v>
      </c>
      <c r="BK26" s="16" t="e">
        <f>COUNTIF(Grafik!#REF!,A26)</f>
        <v>#REF!</v>
      </c>
      <c r="BL26" s="16" t="e">
        <f t="shared" si="69"/>
        <v>#REF!</v>
      </c>
      <c r="BM26" s="20" t="e">
        <f t="shared" si="70"/>
        <v>#REF!</v>
      </c>
      <c r="BN26" s="16" t="e">
        <f>COUNTIF(Grafik!#REF!,A26)</f>
        <v>#REF!</v>
      </c>
      <c r="BO26" s="16" t="e">
        <f t="shared" si="71"/>
        <v>#REF!</v>
      </c>
      <c r="BP26" s="20" t="e">
        <f t="shared" si="72"/>
        <v>#REF!</v>
      </c>
      <c r="BQ26" s="16" t="e">
        <f>COUNTIF(Grafik!#REF!,A26)</f>
        <v>#REF!</v>
      </c>
      <c r="BR26" s="16" t="e">
        <f t="shared" si="73"/>
        <v>#REF!</v>
      </c>
      <c r="BS26" s="20" t="e">
        <f t="shared" si="74"/>
        <v>#REF!</v>
      </c>
      <c r="BT26" s="16" t="e">
        <f>COUNTIF(Grafik!#REF!,A26)</f>
        <v>#REF!</v>
      </c>
      <c r="BU26" s="16" t="e">
        <f t="shared" si="75"/>
        <v>#REF!</v>
      </c>
      <c r="BV26" s="20" t="e">
        <f t="shared" si="76"/>
        <v>#REF!</v>
      </c>
      <c r="BW26" s="16" t="e">
        <f>COUNTIF(Grafik!#REF!,A26)</f>
        <v>#REF!</v>
      </c>
      <c r="BX26" s="16" t="e">
        <f t="shared" si="77"/>
        <v>#REF!</v>
      </c>
      <c r="BY26" s="20" t="e">
        <f t="shared" si="78"/>
        <v>#REF!</v>
      </c>
      <c r="BZ26" s="16" t="e">
        <f>COUNTIF(Grafik!#REF!,A26)</f>
        <v>#REF!</v>
      </c>
      <c r="CA26" s="16" t="e">
        <f t="shared" si="79"/>
        <v>#REF!</v>
      </c>
      <c r="CB26" s="20" t="e">
        <f t="shared" si="80"/>
        <v>#REF!</v>
      </c>
      <c r="CC26" s="16" t="e">
        <f>COUNTIF(Grafik!#REF!,A26)</f>
        <v>#REF!</v>
      </c>
      <c r="CD26" s="16" t="e">
        <f t="shared" si="81"/>
        <v>#REF!</v>
      </c>
      <c r="CE26" s="20" t="e">
        <f t="shared" si="82"/>
        <v>#REF!</v>
      </c>
      <c r="CF26" s="16" t="e">
        <f>COUNTIF(Grafik!#REF!,A26)</f>
        <v>#REF!</v>
      </c>
      <c r="CG26" s="16" t="e">
        <f t="shared" si="83"/>
        <v>#REF!</v>
      </c>
      <c r="CH26" s="20" t="e">
        <f t="shared" si="84"/>
        <v>#REF!</v>
      </c>
      <c r="CI26" s="16" t="e">
        <f>COUNTIF(Grafik!#REF!,A26)</f>
        <v>#REF!</v>
      </c>
      <c r="CJ26" s="16" t="e">
        <f t="shared" si="85"/>
        <v>#REF!</v>
      </c>
      <c r="CK26" s="20" t="e">
        <f t="shared" si="86"/>
        <v>#REF!</v>
      </c>
      <c r="CL26" s="16" t="e">
        <f>COUNTIF(Grafik!#REF!,A26)</f>
        <v>#REF!</v>
      </c>
      <c r="CM26" s="16" t="e">
        <f t="shared" si="87"/>
        <v>#REF!</v>
      </c>
    </row>
    <row r="27" spans="1:91" x14ac:dyDescent="0.25">
      <c r="A27" s="17" t="str">
        <f>Listy!$A27</f>
        <v>Dr J. Owoc-Lempach</v>
      </c>
      <c r="B27" s="20" t="e">
        <f t="shared" si="28"/>
        <v>#REF!</v>
      </c>
      <c r="C27" s="16" t="e">
        <f>COUNTIF(Grafik!#REF!,$A27)</f>
        <v>#REF!</v>
      </c>
      <c r="D27" s="16" t="e">
        <f t="shared" si="29"/>
        <v>#REF!</v>
      </c>
      <c r="E27" s="20" t="e">
        <f t="shared" si="30"/>
        <v>#REF!</v>
      </c>
      <c r="F27" s="16" t="e">
        <f>COUNTIF(Grafik!#REF!,A27)</f>
        <v>#REF!</v>
      </c>
      <c r="G27" s="16" t="e">
        <f t="shared" si="31"/>
        <v>#REF!</v>
      </c>
      <c r="H27" s="20" t="e">
        <f t="shared" si="32"/>
        <v>#REF!</v>
      </c>
      <c r="I27" s="16" t="e">
        <f>COUNTIF(Grafik!#REF!,A27)</f>
        <v>#REF!</v>
      </c>
      <c r="J27" s="16" t="e">
        <f t="shared" si="33"/>
        <v>#REF!</v>
      </c>
      <c r="K27" s="20" t="e">
        <f t="shared" si="34"/>
        <v>#REF!</v>
      </c>
      <c r="L27" s="16" t="e">
        <f>COUNTIF(Grafik!#REF!,A27)</f>
        <v>#REF!</v>
      </c>
      <c r="M27" s="16" t="e">
        <f t="shared" si="35"/>
        <v>#REF!</v>
      </c>
      <c r="N27" s="20" t="e">
        <f t="shared" si="36"/>
        <v>#REF!</v>
      </c>
      <c r="O27" s="16" t="e">
        <f>COUNTIF(Grafik!#REF!,A27)</f>
        <v>#REF!</v>
      </c>
      <c r="P27" s="16" t="e">
        <f t="shared" si="37"/>
        <v>#REF!</v>
      </c>
      <c r="Q27" s="20" t="s">
        <v>158</v>
      </c>
      <c r="R27" s="16" t="e">
        <f>COUNTIF(Grafik!#REF!,A27)</f>
        <v>#REF!</v>
      </c>
      <c r="S27" s="16" t="str">
        <f t="shared" si="39"/>
        <v>Dr J. Owoc-Lempach NB</v>
      </c>
      <c r="T27" s="20" t="s">
        <v>158</v>
      </c>
      <c r="U27" s="16" t="e">
        <f>COUNTIF(Grafik!#REF!,A27)</f>
        <v>#REF!</v>
      </c>
      <c r="V27" s="16" t="str">
        <f t="shared" si="41"/>
        <v>Dr J. Owoc-Lempach NB</v>
      </c>
      <c r="W27" s="20" t="s">
        <v>158</v>
      </c>
      <c r="X27" s="16" t="e">
        <f>COUNTIF(Grafik!#REF!,A27)</f>
        <v>#REF!</v>
      </c>
      <c r="Y27" s="16" t="str">
        <f t="shared" si="43"/>
        <v>Dr J. Owoc-Lempach NB</v>
      </c>
      <c r="Z27" s="20" t="s">
        <v>158</v>
      </c>
      <c r="AA27" s="16" t="e">
        <f>COUNTIF(Grafik!#REF!,A27)</f>
        <v>#REF!</v>
      </c>
      <c r="AB27" s="16" t="str">
        <f t="shared" si="45"/>
        <v>Dr J. Owoc-Lempach NB</v>
      </c>
      <c r="AC27" s="20" t="s">
        <v>158</v>
      </c>
      <c r="AD27" s="16" t="e">
        <f>COUNTIF(Grafik!#REF!,A27)</f>
        <v>#REF!</v>
      </c>
      <c r="AE27" s="16" t="str">
        <f t="shared" si="47"/>
        <v>Dr J. Owoc-Lempach NB</v>
      </c>
      <c r="AF27" s="20" t="e">
        <f t="shared" si="48"/>
        <v>#REF!</v>
      </c>
      <c r="AG27" s="16" t="e">
        <f>COUNTIF(Grafik!#REF!,A27)</f>
        <v>#REF!</v>
      </c>
      <c r="AH27" s="16" t="e">
        <f t="shared" si="49"/>
        <v>#REF!</v>
      </c>
      <c r="AI27" s="20" t="e">
        <f t="shared" si="50"/>
        <v>#REF!</v>
      </c>
      <c r="AJ27" s="16" t="e">
        <f>COUNTIF(Grafik!#REF!,A27)</f>
        <v>#REF!</v>
      </c>
      <c r="AK27" s="16" t="e">
        <f t="shared" si="51"/>
        <v>#REF!</v>
      </c>
      <c r="AL27" s="20" t="e">
        <f t="shared" si="52"/>
        <v>#REF!</v>
      </c>
      <c r="AM27" s="16" t="e">
        <f>COUNTIF(Grafik!#REF!,A27)</f>
        <v>#REF!</v>
      </c>
      <c r="AN27" s="16" t="e">
        <f t="shared" si="53"/>
        <v>#REF!</v>
      </c>
      <c r="AO27" s="20" t="e">
        <f t="shared" si="54"/>
        <v>#REF!</v>
      </c>
      <c r="AP27" s="16" t="e">
        <f>COUNTIF(Grafik!#REF!,A27)</f>
        <v>#REF!</v>
      </c>
      <c r="AQ27" s="16" t="e">
        <f t="shared" si="55"/>
        <v>#REF!</v>
      </c>
      <c r="AR27" s="20" t="e">
        <f t="shared" si="56"/>
        <v>#REF!</v>
      </c>
      <c r="AS27" s="16" t="e">
        <f>COUNTIF(Grafik!#REF!,A27)</f>
        <v>#REF!</v>
      </c>
      <c r="AT27" s="16" t="e">
        <f t="shared" si="57"/>
        <v>#REF!</v>
      </c>
      <c r="AU27" s="20" t="e">
        <f t="shared" si="58"/>
        <v>#REF!</v>
      </c>
      <c r="AV27" s="16" t="e">
        <f>COUNTIF(Grafik!#REF!,A27)</f>
        <v>#REF!</v>
      </c>
      <c r="AW27" s="16" t="e">
        <f t="shared" si="59"/>
        <v>#REF!</v>
      </c>
      <c r="AX27" s="20" t="e">
        <f t="shared" si="60"/>
        <v>#REF!</v>
      </c>
      <c r="AY27" s="16" t="e">
        <f>COUNTIF(Grafik!#REF!,A27)</f>
        <v>#REF!</v>
      </c>
      <c r="AZ27" s="16" t="e">
        <f t="shared" si="61"/>
        <v>#REF!</v>
      </c>
      <c r="BA27" s="20" t="e">
        <f t="shared" si="62"/>
        <v>#REF!</v>
      </c>
      <c r="BB27" s="16" t="e">
        <f>COUNTIF(Grafik!#REF!,A27)</f>
        <v>#REF!</v>
      </c>
      <c r="BC27" s="16" t="e">
        <f t="shared" si="63"/>
        <v>#REF!</v>
      </c>
      <c r="BD27" s="20" t="e">
        <f t="shared" si="64"/>
        <v>#REF!</v>
      </c>
      <c r="BE27" s="16" t="e">
        <f>COUNTIF(Grafik!#REF!,A27)</f>
        <v>#REF!</v>
      </c>
      <c r="BF27" s="16" t="e">
        <f t="shared" si="65"/>
        <v>#REF!</v>
      </c>
      <c r="BG27" s="20" t="e">
        <f t="shared" si="66"/>
        <v>#REF!</v>
      </c>
      <c r="BH27" s="16" t="e">
        <f>COUNTIF(Grafik!#REF!,A27)</f>
        <v>#REF!</v>
      </c>
      <c r="BI27" s="16" t="e">
        <f t="shared" si="67"/>
        <v>#REF!</v>
      </c>
      <c r="BJ27" s="20" t="e">
        <f t="shared" si="68"/>
        <v>#REF!</v>
      </c>
      <c r="BK27" s="16" t="e">
        <f>COUNTIF(Grafik!#REF!,A27)</f>
        <v>#REF!</v>
      </c>
      <c r="BL27" s="16" t="e">
        <f t="shared" si="69"/>
        <v>#REF!</v>
      </c>
      <c r="BM27" s="20" t="e">
        <f t="shared" si="70"/>
        <v>#REF!</v>
      </c>
      <c r="BN27" s="16" t="e">
        <f>COUNTIF(Grafik!#REF!,A27)</f>
        <v>#REF!</v>
      </c>
      <c r="BO27" s="16" t="e">
        <f t="shared" si="71"/>
        <v>#REF!</v>
      </c>
      <c r="BP27" s="20" t="e">
        <f t="shared" si="72"/>
        <v>#REF!</v>
      </c>
      <c r="BQ27" s="16" t="e">
        <f>COUNTIF(Grafik!#REF!,A27)</f>
        <v>#REF!</v>
      </c>
      <c r="BR27" s="16" t="e">
        <f t="shared" si="73"/>
        <v>#REF!</v>
      </c>
      <c r="BS27" s="20" t="e">
        <f t="shared" si="74"/>
        <v>#REF!</v>
      </c>
      <c r="BT27" s="16" t="e">
        <f>COUNTIF(Grafik!#REF!,A27)</f>
        <v>#REF!</v>
      </c>
      <c r="BU27" s="16" t="e">
        <f t="shared" si="75"/>
        <v>#REF!</v>
      </c>
      <c r="BV27" s="20" t="e">
        <f t="shared" si="76"/>
        <v>#REF!</v>
      </c>
      <c r="BW27" s="16" t="e">
        <f>COUNTIF(Grafik!#REF!,A27)</f>
        <v>#REF!</v>
      </c>
      <c r="BX27" s="16" t="e">
        <f t="shared" si="77"/>
        <v>#REF!</v>
      </c>
      <c r="BY27" s="20" t="e">
        <f t="shared" si="78"/>
        <v>#REF!</v>
      </c>
      <c r="BZ27" s="16" t="e">
        <f>COUNTIF(Grafik!#REF!,A27)</f>
        <v>#REF!</v>
      </c>
      <c r="CA27" s="16" t="e">
        <f t="shared" si="79"/>
        <v>#REF!</v>
      </c>
      <c r="CB27" s="20" t="e">
        <f t="shared" si="80"/>
        <v>#REF!</v>
      </c>
      <c r="CC27" s="16" t="e">
        <f>COUNTIF(Grafik!#REF!,A27)</f>
        <v>#REF!</v>
      </c>
      <c r="CD27" s="16" t="e">
        <f t="shared" si="81"/>
        <v>#REF!</v>
      </c>
      <c r="CE27" s="20" t="e">
        <f t="shared" si="82"/>
        <v>#REF!</v>
      </c>
      <c r="CF27" s="16" t="e">
        <f>COUNTIF(Grafik!#REF!,A27)</f>
        <v>#REF!</v>
      </c>
      <c r="CG27" s="16" t="e">
        <f t="shared" si="83"/>
        <v>#REF!</v>
      </c>
      <c r="CH27" s="20" t="e">
        <f t="shared" si="84"/>
        <v>#REF!</v>
      </c>
      <c r="CI27" s="16" t="e">
        <f>COUNTIF(Grafik!#REF!,A27)</f>
        <v>#REF!</v>
      </c>
      <c r="CJ27" s="16" t="e">
        <f t="shared" si="85"/>
        <v>#REF!</v>
      </c>
      <c r="CK27" s="20" t="e">
        <f t="shared" si="86"/>
        <v>#REF!</v>
      </c>
      <c r="CL27" s="16" t="e">
        <f>COUNTIF(Grafik!#REF!,A27)</f>
        <v>#REF!</v>
      </c>
      <c r="CM27" s="16" t="e">
        <f t="shared" si="87"/>
        <v>#REF!</v>
      </c>
    </row>
    <row r="28" spans="1:91" x14ac:dyDescent="0.25">
      <c r="A28" s="17" t="str">
        <f>Listy!$A28</f>
        <v>Dr W. Pietras</v>
      </c>
      <c r="B28" s="20" t="e">
        <f t="shared" si="28"/>
        <v>#REF!</v>
      </c>
      <c r="C28" s="16" t="e">
        <f>COUNTIF(Grafik!#REF!,$A28)</f>
        <v>#REF!</v>
      </c>
      <c r="D28" s="16" t="e">
        <f t="shared" si="29"/>
        <v>#REF!</v>
      </c>
      <c r="E28" s="20" t="e">
        <f t="shared" si="30"/>
        <v>#REF!</v>
      </c>
      <c r="F28" s="16" t="e">
        <f>COUNTIF(Grafik!#REF!,A28)</f>
        <v>#REF!</v>
      </c>
      <c r="G28" s="16" t="e">
        <f t="shared" si="31"/>
        <v>#REF!</v>
      </c>
      <c r="H28" s="20" t="e">
        <f t="shared" si="32"/>
        <v>#REF!</v>
      </c>
      <c r="I28" s="16" t="e">
        <f>COUNTIF(Grafik!#REF!,A28)</f>
        <v>#REF!</v>
      </c>
      <c r="J28" s="16" t="e">
        <f t="shared" si="33"/>
        <v>#REF!</v>
      </c>
      <c r="K28" s="20" t="e">
        <f t="shared" si="34"/>
        <v>#REF!</v>
      </c>
      <c r="L28" s="16" t="e">
        <f>COUNTIF(Grafik!#REF!,A28)</f>
        <v>#REF!</v>
      </c>
      <c r="M28" s="16" t="e">
        <f t="shared" si="35"/>
        <v>#REF!</v>
      </c>
      <c r="N28" s="20" t="e">
        <f t="shared" si="36"/>
        <v>#REF!</v>
      </c>
      <c r="O28" s="16" t="e">
        <f>COUNTIF(Grafik!#REF!,A28)</f>
        <v>#REF!</v>
      </c>
      <c r="P28" s="16" t="e">
        <f t="shared" si="37"/>
        <v>#REF!</v>
      </c>
      <c r="Q28" s="20" t="e">
        <f t="shared" si="38"/>
        <v>#REF!</v>
      </c>
      <c r="R28" s="16" t="e">
        <f>COUNTIF(Grafik!#REF!,A28)</f>
        <v>#REF!</v>
      </c>
      <c r="S28" s="16" t="e">
        <f t="shared" si="39"/>
        <v>#REF!</v>
      </c>
      <c r="T28" s="20" t="e">
        <f t="shared" si="40"/>
        <v>#REF!</v>
      </c>
      <c r="U28" s="16" t="e">
        <f>COUNTIF(Grafik!#REF!,A28)</f>
        <v>#REF!</v>
      </c>
      <c r="V28" s="16" t="e">
        <f t="shared" si="41"/>
        <v>#REF!</v>
      </c>
      <c r="W28" s="20" t="e">
        <f t="shared" si="42"/>
        <v>#REF!</v>
      </c>
      <c r="X28" s="16" t="e">
        <f>COUNTIF(Grafik!#REF!,A28)</f>
        <v>#REF!</v>
      </c>
      <c r="Y28" s="16" t="e">
        <f t="shared" si="43"/>
        <v>#REF!</v>
      </c>
      <c r="Z28" s="20" t="e">
        <f t="shared" si="44"/>
        <v>#REF!</v>
      </c>
      <c r="AA28" s="16" t="e">
        <f>COUNTIF(Grafik!#REF!,A28)</f>
        <v>#REF!</v>
      </c>
      <c r="AB28" s="16" t="e">
        <f t="shared" si="45"/>
        <v>#REF!</v>
      </c>
      <c r="AC28" s="20" t="e">
        <f t="shared" si="46"/>
        <v>#REF!</v>
      </c>
      <c r="AD28" s="16" t="e">
        <f>COUNTIF(Grafik!#REF!,A28)</f>
        <v>#REF!</v>
      </c>
      <c r="AE28" s="16" t="e">
        <f t="shared" si="47"/>
        <v>#REF!</v>
      </c>
      <c r="AF28" s="20" t="e">
        <f t="shared" si="48"/>
        <v>#REF!</v>
      </c>
      <c r="AG28" s="16" t="e">
        <f>COUNTIF(Grafik!#REF!,A28)</f>
        <v>#REF!</v>
      </c>
      <c r="AH28" s="16" t="e">
        <f t="shared" si="49"/>
        <v>#REF!</v>
      </c>
      <c r="AI28" s="20" t="e">
        <f t="shared" si="50"/>
        <v>#REF!</v>
      </c>
      <c r="AJ28" s="16" t="e">
        <f>COUNTIF(Grafik!#REF!,A28)</f>
        <v>#REF!</v>
      </c>
      <c r="AK28" s="16" t="e">
        <f t="shared" si="51"/>
        <v>#REF!</v>
      </c>
      <c r="AL28" s="20" t="e">
        <f t="shared" si="52"/>
        <v>#REF!</v>
      </c>
      <c r="AM28" s="16" t="e">
        <f>COUNTIF(Grafik!#REF!,A28)</f>
        <v>#REF!</v>
      </c>
      <c r="AN28" s="16" t="e">
        <f t="shared" si="53"/>
        <v>#REF!</v>
      </c>
      <c r="AO28" s="20" t="e">
        <f t="shared" si="54"/>
        <v>#REF!</v>
      </c>
      <c r="AP28" s="16" t="e">
        <f>COUNTIF(Grafik!#REF!,A28)</f>
        <v>#REF!</v>
      </c>
      <c r="AQ28" s="16" t="e">
        <f t="shared" si="55"/>
        <v>#REF!</v>
      </c>
      <c r="AR28" s="20" t="e">
        <f t="shared" si="56"/>
        <v>#REF!</v>
      </c>
      <c r="AS28" s="16" t="e">
        <f>COUNTIF(Grafik!#REF!,A28)</f>
        <v>#REF!</v>
      </c>
      <c r="AT28" s="16" t="e">
        <f t="shared" si="57"/>
        <v>#REF!</v>
      </c>
      <c r="AU28" s="20" t="e">
        <f t="shared" si="58"/>
        <v>#REF!</v>
      </c>
      <c r="AV28" s="16" t="e">
        <f>COUNTIF(Grafik!#REF!,A28)</f>
        <v>#REF!</v>
      </c>
      <c r="AW28" s="16" t="e">
        <f t="shared" si="59"/>
        <v>#REF!</v>
      </c>
      <c r="AX28" s="20" t="e">
        <f t="shared" si="60"/>
        <v>#REF!</v>
      </c>
      <c r="AY28" s="16" t="e">
        <f>COUNTIF(Grafik!#REF!,A28)</f>
        <v>#REF!</v>
      </c>
      <c r="AZ28" s="16" t="e">
        <f t="shared" si="61"/>
        <v>#REF!</v>
      </c>
      <c r="BA28" s="20" t="e">
        <f t="shared" si="62"/>
        <v>#REF!</v>
      </c>
      <c r="BB28" s="16" t="e">
        <f>COUNTIF(Grafik!#REF!,A28)</f>
        <v>#REF!</v>
      </c>
      <c r="BC28" s="16" t="e">
        <f t="shared" si="63"/>
        <v>#REF!</v>
      </c>
      <c r="BD28" s="20" t="e">
        <f t="shared" si="64"/>
        <v>#REF!</v>
      </c>
      <c r="BE28" s="16" t="e">
        <f>COUNTIF(Grafik!#REF!,A28)</f>
        <v>#REF!</v>
      </c>
      <c r="BF28" s="16" t="e">
        <f t="shared" si="65"/>
        <v>#REF!</v>
      </c>
      <c r="BG28" s="20" t="e">
        <f t="shared" si="66"/>
        <v>#REF!</v>
      </c>
      <c r="BH28" s="16" t="e">
        <f>COUNTIF(Grafik!#REF!,A28)</f>
        <v>#REF!</v>
      </c>
      <c r="BI28" s="16" t="e">
        <f t="shared" si="67"/>
        <v>#REF!</v>
      </c>
      <c r="BJ28" s="20" t="e">
        <f t="shared" si="68"/>
        <v>#REF!</v>
      </c>
      <c r="BK28" s="16" t="e">
        <f>COUNTIF(Grafik!#REF!,A28)</f>
        <v>#REF!</v>
      </c>
      <c r="BL28" s="16" t="e">
        <f t="shared" si="69"/>
        <v>#REF!</v>
      </c>
      <c r="BM28" s="20" t="e">
        <f t="shared" si="70"/>
        <v>#REF!</v>
      </c>
      <c r="BN28" s="16" t="e">
        <f>COUNTIF(Grafik!#REF!,A28)</f>
        <v>#REF!</v>
      </c>
      <c r="BO28" s="16" t="e">
        <f t="shared" si="71"/>
        <v>#REF!</v>
      </c>
      <c r="BP28" s="20" t="e">
        <f t="shared" si="72"/>
        <v>#REF!</v>
      </c>
      <c r="BQ28" s="16" t="e">
        <f>COUNTIF(Grafik!#REF!,A28)</f>
        <v>#REF!</v>
      </c>
      <c r="BR28" s="16" t="e">
        <f t="shared" si="73"/>
        <v>#REF!</v>
      </c>
      <c r="BS28" s="20" t="e">
        <f t="shared" si="74"/>
        <v>#REF!</v>
      </c>
      <c r="BT28" s="16" t="e">
        <f>COUNTIF(Grafik!#REF!,A28)</f>
        <v>#REF!</v>
      </c>
      <c r="BU28" s="16" t="e">
        <f t="shared" si="75"/>
        <v>#REF!</v>
      </c>
      <c r="BV28" s="20" t="e">
        <f t="shared" si="76"/>
        <v>#REF!</v>
      </c>
      <c r="BW28" s="16" t="e">
        <f>COUNTIF(Grafik!#REF!,A28)</f>
        <v>#REF!</v>
      </c>
      <c r="BX28" s="16" t="e">
        <f t="shared" si="77"/>
        <v>#REF!</v>
      </c>
      <c r="BY28" s="20" t="e">
        <f t="shared" si="78"/>
        <v>#REF!</v>
      </c>
      <c r="BZ28" s="16" t="e">
        <f>COUNTIF(Grafik!#REF!,A28)</f>
        <v>#REF!</v>
      </c>
      <c r="CA28" s="16" t="e">
        <f t="shared" si="79"/>
        <v>#REF!</v>
      </c>
      <c r="CB28" s="20" t="e">
        <f t="shared" si="80"/>
        <v>#REF!</v>
      </c>
      <c r="CC28" s="16" t="e">
        <f>COUNTIF(Grafik!#REF!,A28)</f>
        <v>#REF!</v>
      </c>
      <c r="CD28" s="16" t="e">
        <f t="shared" si="81"/>
        <v>#REF!</v>
      </c>
      <c r="CE28" s="20" t="e">
        <f t="shared" si="82"/>
        <v>#REF!</v>
      </c>
      <c r="CF28" s="16" t="e">
        <f>COUNTIF(Grafik!#REF!,A28)</f>
        <v>#REF!</v>
      </c>
      <c r="CG28" s="16" t="e">
        <f t="shared" si="83"/>
        <v>#REF!</v>
      </c>
      <c r="CH28" s="20" t="e">
        <f t="shared" si="84"/>
        <v>#REF!</v>
      </c>
      <c r="CI28" s="16" t="e">
        <f>COUNTIF(Grafik!#REF!,A28)</f>
        <v>#REF!</v>
      </c>
      <c r="CJ28" s="16" t="e">
        <f t="shared" si="85"/>
        <v>#REF!</v>
      </c>
      <c r="CK28" s="20" t="e">
        <f t="shared" si="86"/>
        <v>#REF!</v>
      </c>
      <c r="CL28" s="16" t="e">
        <f>COUNTIF(Grafik!#REF!,A28)</f>
        <v>#REF!</v>
      </c>
      <c r="CM28" s="16" t="e">
        <f t="shared" si="87"/>
        <v>#REF!</v>
      </c>
    </row>
    <row r="29" spans="1:91" x14ac:dyDescent="0.25">
      <c r="A29" s="17" t="str">
        <f>Listy!$A29</f>
        <v>Lek. A. Pomykała</v>
      </c>
      <c r="B29" s="20" t="e">
        <f t="shared" si="28"/>
        <v>#REF!</v>
      </c>
      <c r="C29" s="16" t="e">
        <f>COUNTIF(Grafik!#REF!,$A29)</f>
        <v>#REF!</v>
      </c>
      <c r="D29" s="16" t="e">
        <f t="shared" si="29"/>
        <v>#REF!</v>
      </c>
      <c r="E29" s="20" t="e">
        <f t="shared" si="30"/>
        <v>#REF!</v>
      </c>
      <c r="F29" s="16" t="e">
        <f>COUNTIF(Grafik!#REF!,A29)</f>
        <v>#REF!</v>
      </c>
      <c r="G29" s="16" t="e">
        <f t="shared" si="31"/>
        <v>#REF!</v>
      </c>
      <c r="H29" s="20" t="e">
        <f t="shared" si="32"/>
        <v>#REF!</v>
      </c>
      <c r="I29" s="16" t="e">
        <f>COUNTIF(Grafik!#REF!,A29)</f>
        <v>#REF!</v>
      </c>
      <c r="J29" s="16" t="e">
        <f t="shared" si="33"/>
        <v>#REF!</v>
      </c>
      <c r="K29" s="20" t="e">
        <f t="shared" si="34"/>
        <v>#REF!</v>
      </c>
      <c r="L29" s="16" t="e">
        <f>COUNTIF(Grafik!#REF!,A29)</f>
        <v>#REF!</v>
      </c>
      <c r="M29" s="16" t="e">
        <f t="shared" si="35"/>
        <v>#REF!</v>
      </c>
      <c r="N29" s="20" t="e">
        <f t="shared" si="36"/>
        <v>#REF!</v>
      </c>
      <c r="O29" s="16" t="e">
        <f>COUNTIF(Grafik!#REF!,A29)</f>
        <v>#REF!</v>
      </c>
      <c r="P29" s="16" t="e">
        <f t="shared" si="37"/>
        <v>#REF!</v>
      </c>
      <c r="Q29" s="20" t="e">
        <f t="shared" si="38"/>
        <v>#REF!</v>
      </c>
      <c r="R29" s="16" t="e">
        <f>COUNTIF(Grafik!#REF!,A29)</f>
        <v>#REF!</v>
      </c>
      <c r="S29" s="16" t="e">
        <f t="shared" si="39"/>
        <v>#REF!</v>
      </c>
      <c r="T29" s="20" t="e">
        <f t="shared" si="40"/>
        <v>#REF!</v>
      </c>
      <c r="U29" s="16" t="e">
        <f>COUNTIF(Grafik!#REF!,A29)</f>
        <v>#REF!</v>
      </c>
      <c r="V29" s="16" t="e">
        <f t="shared" si="41"/>
        <v>#REF!</v>
      </c>
      <c r="W29" s="20" t="e">
        <f t="shared" si="42"/>
        <v>#REF!</v>
      </c>
      <c r="X29" s="16" t="e">
        <f>COUNTIF(Grafik!#REF!,A29)</f>
        <v>#REF!</v>
      </c>
      <c r="Y29" s="16" t="e">
        <f t="shared" si="43"/>
        <v>#REF!</v>
      </c>
      <c r="Z29" s="20" t="e">
        <f t="shared" si="44"/>
        <v>#REF!</v>
      </c>
      <c r="AA29" s="16" t="e">
        <f>COUNTIF(Grafik!#REF!,A29)</f>
        <v>#REF!</v>
      </c>
      <c r="AB29" s="16" t="e">
        <f t="shared" si="45"/>
        <v>#REF!</v>
      </c>
      <c r="AC29" s="20" t="e">
        <f t="shared" si="46"/>
        <v>#REF!</v>
      </c>
      <c r="AD29" s="16" t="e">
        <f>COUNTIF(Grafik!#REF!,A29)</f>
        <v>#REF!</v>
      </c>
      <c r="AE29" s="16" t="e">
        <f t="shared" si="47"/>
        <v>#REF!</v>
      </c>
      <c r="AF29" s="20" t="e">
        <f t="shared" si="48"/>
        <v>#REF!</v>
      </c>
      <c r="AG29" s="16" t="e">
        <f>COUNTIF(Grafik!#REF!,A29)</f>
        <v>#REF!</v>
      </c>
      <c r="AH29" s="16" t="e">
        <f t="shared" si="49"/>
        <v>#REF!</v>
      </c>
      <c r="AI29" s="20" t="e">
        <f t="shared" si="50"/>
        <v>#REF!</v>
      </c>
      <c r="AJ29" s="16" t="e">
        <f>COUNTIF(Grafik!#REF!,A29)</f>
        <v>#REF!</v>
      </c>
      <c r="AK29" s="16" t="e">
        <f t="shared" si="51"/>
        <v>#REF!</v>
      </c>
      <c r="AL29" s="20" t="e">
        <f t="shared" si="52"/>
        <v>#REF!</v>
      </c>
      <c r="AM29" s="16" t="e">
        <f>COUNTIF(Grafik!#REF!,A29)</f>
        <v>#REF!</v>
      </c>
      <c r="AN29" s="16" t="e">
        <f t="shared" si="53"/>
        <v>#REF!</v>
      </c>
      <c r="AO29" s="20" t="e">
        <f t="shared" si="54"/>
        <v>#REF!</v>
      </c>
      <c r="AP29" s="16" t="e">
        <f>COUNTIF(Grafik!#REF!,A29)</f>
        <v>#REF!</v>
      </c>
      <c r="AQ29" s="16" t="e">
        <f t="shared" si="55"/>
        <v>#REF!</v>
      </c>
      <c r="AR29" s="20" t="e">
        <f t="shared" si="56"/>
        <v>#REF!</v>
      </c>
      <c r="AS29" s="16" t="e">
        <f>COUNTIF(Grafik!#REF!,A29)</f>
        <v>#REF!</v>
      </c>
      <c r="AT29" s="16" t="e">
        <f t="shared" si="57"/>
        <v>#REF!</v>
      </c>
      <c r="AU29" s="20" t="e">
        <f t="shared" si="58"/>
        <v>#REF!</v>
      </c>
      <c r="AV29" s="16" t="e">
        <f>COUNTIF(Grafik!#REF!,A29)</f>
        <v>#REF!</v>
      </c>
      <c r="AW29" s="16" t="e">
        <f t="shared" si="59"/>
        <v>#REF!</v>
      </c>
      <c r="AX29" s="20" t="e">
        <f t="shared" si="60"/>
        <v>#REF!</v>
      </c>
      <c r="AY29" s="16" t="e">
        <f>COUNTIF(Grafik!#REF!,A29)</f>
        <v>#REF!</v>
      </c>
      <c r="AZ29" s="16" t="e">
        <f t="shared" si="61"/>
        <v>#REF!</v>
      </c>
      <c r="BA29" s="20" t="e">
        <f t="shared" si="62"/>
        <v>#REF!</v>
      </c>
      <c r="BB29" s="16" t="e">
        <f>COUNTIF(Grafik!#REF!,A29)</f>
        <v>#REF!</v>
      </c>
      <c r="BC29" s="16" t="e">
        <f t="shared" si="63"/>
        <v>#REF!</v>
      </c>
      <c r="BD29" s="20" t="e">
        <f t="shared" si="64"/>
        <v>#REF!</v>
      </c>
      <c r="BE29" s="16" t="e">
        <f>COUNTIF(Grafik!#REF!,A29)</f>
        <v>#REF!</v>
      </c>
      <c r="BF29" s="16" t="e">
        <f t="shared" si="65"/>
        <v>#REF!</v>
      </c>
      <c r="BG29" s="20" t="e">
        <f t="shared" si="66"/>
        <v>#REF!</v>
      </c>
      <c r="BH29" s="16" t="e">
        <f>COUNTIF(Grafik!#REF!,A29)</f>
        <v>#REF!</v>
      </c>
      <c r="BI29" s="16" t="e">
        <f t="shared" si="67"/>
        <v>#REF!</v>
      </c>
      <c r="BJ29" s="20" t="e">
        <f t="shared" si="68"/>
        <v>#REF!</v>
      </c>
      <c r="BK29" s="16" t="e">
        <f>COUNTIF(Grafik!#REF!,A29)</f>
        <v>#REF!</v>
      </c>
      <c r="BL29" s="16" t="e">
        <f t="shared" si="69"/>
        <v>#REF!</v>
      </c>
      <c r="BM29" s="20" t="e">
        <f t="shared" si="70"/>
        <v>#REF!</v>
      </c>
      <c r="BN29" s="16" t="e">
        <f>COUNTIF(Grafik!#REF!,A29)</f>
        <v>#REF!</v>
      </c>
      <c r="BO29" s="16" t="e">
        <f t="shared" si="71"/>
        <v>#REF!</v>
      </c>
      <c r="BP29" s="20" t="e">
        <f t="shared" si="72"/>
        <v>#REF!</v>
      </c>
      <c r="BQ29" s="16" t="e">
        <f>COUNTIF(Grafik!#REF!,A29)</f>
        <v>#REF!</v>
      </c>
      <c r="BR29" s="16" t="e">
        <f t="shared" si="73"/>
        <v>#REF!</v>
      </c>
      <c r="BS29" s="20" t="e">
        <f t="shared" si="74"/>
        <v>#REF!</v>
      </c>
      <c r="BT29" s="16" t="e">
        <f>COUNTIF(Grafik!#REF!,A29)</f>
        <v>#REF!</v>
      </c>
      <c r="BU29" s="16" t="e">
        <f t="shared" si="75"/>
        <v>#REF!</v>
      </c>
      <c r="BV29" s="20" t="e">
        <f t="shared" si="76"/>
        <v>#REF!</v>
      </c>
      <c r="BW29" s="16" t="e">
        <f>COUNTIF(Grafik!#REF!,A29)</f>
        <v>#REF!</v>
      </c>
      <c r="BX29" s="16" t="e">
        <f t="shared" si="77"/>
        <v>#REF!</v>
      </c>
      <c r="BY29" s="20" t="e">
        <f t="shared" si="78"/>
        <v>#REF!</v>
      </c>
      <c r="BZ29" s="16" t="e">
        <f>COUNTIF(Grafik!#REF!,A29)</f>
        <v>#REF!</v>
      </c>
      <c r="CA29" s="16" t="e">
        <f t="shared" si="79"/>
        <v>#REF!</v>
      </c>
      <c r="CB29" s="20" t="e">
        <f t="shared" si="80"/>
        <v>#REF!</v>
      </c>
      <c r="CC29" s="16" t="e">
        <f>COUNTIF(Grafik!#REF!,A29)</f>
        <v>#REF!</v>
      </c>
      <c r="CD29" s="16" t="e">
        <f t="shared" si="81"/>
        <v>#REF!</v>
      </c>
      <c r="CE29" s="20" t="e">
        <f t="shared" si="82"/>
        <v>#REF!</v>
      </c>
      <c r="CF29" s="16" t="e">
        <f>COUNTIF(Grafik!#REF!,A29)</f>
        <v>#REF!</v>
      </c>
      <c r="CG29" s="16" t="e">
        <f t="shared" si="83"/>
        <v>#REF!</v>
      </c>
      <c r="CH29" s="20" t="e">
        <f t="shared" si="84"/>
        <v>#REF!</v>
      </c>
      <c r="CI29" s="16" t="e">
        <f>COUNTIF(Grafik!#REF!,A29)</f>
        <v>#REF!</v>
      </c>
      <c r="CJ29" s="16" t="e">
        <f t="shared" si="85"/>
        <v>#REF!</v>
      </c>
      <c r="CK29" s="20" t="e">
        <f t="shared" si="86"/>
        <v>#REF!</v>
      </c>
      <c r="CL29" s="16" t="e">
        <f>COUNTIF(Grafik!#REF!,A29)</f>
        <v>#REF!</v>
      </c>
      <c r="CM29" s="16" t="e">
        <f t="shared" si="87"/>
        <v>#REF!</v>
      </c>
    </row>
    <row r="30" spans="1:91" x14ac:dyDescent="0.25">
      <c r="A30" s="17" t="str">
        <f>Listy!$A30</f>
        <v>Lek. A. Rodziewicz</v>
      </c>
      <c r="B30" s="20" t="e">
        <f t="shared" si="28"/>
        <v>#REF!</v>
      </c>
      <c r="C30" s="16" t="e">
        <f>COUNTIF(Grafik!#REF!,$A30)</f>
        <v>#REF!</v>
      </c>
      <c r="D30" s="16" t="e">
        <f t="shared" si="29"/>
        <v>#REF!</v>
      </c>
      <c r="E30" s="20" t="e">
        <f t="shared" si="30"/>
        <v>#REF!</v>
      </c>
      <c r="F30" s="16" t="e">
        <f>COUNTIF(Grafik!#REF!,A30)</f>
        <v>#REF!</v>
      </c>
      <c r="G30" s="16" t="e">
        <f t="shared" si="31"/>
        <v>#REF!</v>
      </c>
      <c r="H30" s="20" t="e">
        <f t="shared" si="32"/>
        <v>#REF!</v>
      </c>
      <c r="I30" s="16" t="e">
        <f>COUNTIF(Grafik!#REF!,A30)</f>
        <v>#REF!</v>
      </c>
      <c r="J30" s="16" t="e">
        <f t="shared" si="33"/>
        <v>#REF!</v>
      </c>
      <c r="K30" s="20" t="e">
        <f t="shared" si="34"/>
        <v>#REF!</v>
      </c>
      <c r="L30" s="16" t="e">
        <f>COUNTIF(Grafik!#REF!,A30)</f>
        <v>#REF!</v>
      </c>
      <c r="M30" s="16" t="e">
        <f t="shared" si="35"/>
        <v>#REF!</v>
      </c>
      <c r="N30" s="20" t="e">
        <f t="shared" si="36"/>
        <v>#REF!</v>
      </c>
      <c r="O30" s="16" t="e">
        <f>COUNTIF(Grafik!#REF!,A30)</f>
        <v>#REF!</v>
      </c>
      <c r="P30" s="16" t="e">
        <f t="shared" si="37"/>
        <v>#REF!</v>
      </c>
      <c r="Q30" s="20" t="e">
        <f t="shared" si="38"/>
        <v>#REF!</v>
      </c>
      <c r="R30" s="16" t="e">
        <f>COUNTIF(Grafik!#REF!,A30)</f>
        <v>#REF!</v>
      </c>
      <c r="S30" s="16" t="e">
        <f t="shared" si="39"/>
        <v>#REF!</v>
      </c>
      <c r="T30" s="20" t="e">
        <f t="shared" si="40"/>
        <v>#REF!</v>
      </c>
      <c r="U30" s="16" t="e">
        <f>COUNTIF(Grafik!#REF!,A30)</f>
        <v>#REF!</v>
      </c>
      <c r="V30" s="16" t="e">
        <f t="shared" si="41"/>
        <v>#REF!</v>
      </c>
      <c r="W30" s="20" t="e">
        <f t="shared" si="42"/>
        <v>#REF!</v>
      </c>
      <c r="X30" s="16" t="e">
        <f>COUNTIF(Grafik!#REF!,A30)</f>
        <v>#REF!</v>
      </c>
      <c r="Y30" s="16" t="e">
        <f t="shared" si="43"/>
        <v>#REF!</v>
      </c>
      <c r="Z30" s="20" t="e">
        <f t="shared" si="44"/>
        <v>#REF!</v>
      </c>
      <c r="AA30" s="16" t="e">
        <f>COUNTIF(Grafik!#REF!,A30)</f>
        <v>#REF!</v>
      </c>
      <c r="AB30" s="16" t="e">
        <f t="shared" si="45"/>
        <v>#REF!</v>
      </c>
      <c r="AC30" s="20" t="e">
        <f t="shared" si="46"/>
        <v>#REF!</v>
      </c>
      <c r="AD30" s="16" t="e">
        <f>COUNTIF(Grafik!#REF!,A30)</f>
        <v>#REF!</v>
      </c>
      <c r="AE30" s="16" t="e">
        <f t="shared" si="47"/>
        <v>#REF!</v>
      </c>
      <c r="AF30" s="20" t="e">
        <f t="shared" si="48"/>
        <v>#REF!</v>
      </c>
      <c r="AG30" s="16" t="e">
        <f>COUNTIF(Grafik!#REF!,A30)</f>
        <v>#REF!</v>
      </c>
      <c r="AH30" s="16" t="e">
        <f t="shared" si="49"/>
        <v>#REF!</v>
      </c>
      <c r="AI30" s="20" t="e">
        <f t="shared" si="50"/>
        <v>#REF!</v>
      </c>
      <c r="AJ30" s="16" t="e">
        <f>COUNTIF(Grafik!#REF!,A30)</f>
        <v>#REF!</v>
      </c>
      <c r="AK30" s="16" t="e">
        <f t="shared" si="51"/>
        <v>#REF!</v>
      </c>
      <c r="AL30" s="20" t="e">
        <f t="shared" si="52"/>
        <v>#REF!</v>
      </c>
      <c r="AM30" s="16" t="e">
        <f>COUNTIF(Grafik!#REF!,A30)</f>
        <v>#REF!</v>
      </c>
      <c r="AN30" s="16" t="e">
        <f t="shared" si="53"/>
        <v>#REF!</v>
      </c>
      <c r="AO30" s="20" t="e">
        <f t="shared" si="54"/>
        <v>#REF!</v>
      </c>
      <c r="AP30" s="16" t="e">
        <f>COUNTIF(Grafik!#REF!,A30)</f>
        <v>#REF!</v>
      </c>
      <c r="AQ30" s="16" t="e">
        <f t="shared" si="55"/>
        <v>#REF!</v>
      </c>
      <c r="AR30" s="20" t="e">
        <f t="shared" si="56"/>
        <v>#REF!</v>
      </c>
      <c r="AS30" s="16" t="e">
        <f>COUNTIF(Grafik!#REF!,A30)</f>
        <v>#REF!</v>
      </c>
      <c r="AT30" s="16" t="e">
        <f t="shared" si="57"/>
        <v>#REF!</v>
      </c>
      <c r="AU30" s="20" t="e">
        <f t="shared" si="58"/>
        <v>#REF!</v>
      </c>
      <c r="AV30" s="16" t="e">
        <f>COUNTIF(Grafik!#REF!,A30)</f>
        <v>#REF!</v>
      </c>
      <c r="AW30" s="16" t="e">
        <f t="shared" si="59"/>
        <v>#REF!</v>
      </c>
      <c r="AX30" s="20" t="e">
        <f t="shared" si="60"/>
        <v>#REF!</v>
      </c>
      <c r="AY30" s="16" t="e">
        <f>COUNTIF(Grafik!#REF!,A30)</f>
        <v>#REF!</v>
      </c>
      <c r="AZ30" s="16" t="e">
        <f t="shared" si="61"/>
        <v>#REF!</v>
      </c>
      <c r="BA30" s="20" t="e">
        <f t="shared" si="62"/>
        <v>#REF!</v>
      </c>
      <c r="BB30" s="16" t="e">
        <f>COUNTIF(Grafik!#REF!,A30)</f>
        <v>#REF!</v>
      </c>
      <c r="BC30" s="16" t="e">
        <f t="shared" si="63"/>
        <v>#REF!</v>
      </c>
      <c r="BD30" s="20" t="e">
        <f t="shared" si="64"/>
        <v>#REF!</v>
      </c>
      <c r="BE30" s="16" t="e">
        <f>COUNTIF(Grafik!#REF!,A30)</f>
        <v>#REF!</v>
      </c>
      <c r="BF30" s="16" t="e">
        <f t="shared" si="65"/>
        <v>#REF!</v>
      </c>
      <c r="BG30" s="20" t="e">
        <f t="shared" si="66"/>
        <v>#REF!</v>
      </c>
      <c r="BH30" s="16" t="e">
        <f>COUNTIF(Grafik!#REF!,A30)</f>
        <v>#REF!</v>
      </c>
      <c r="BI30" s="16" t="e">
        <f t="shared" si="67"/>
        <v>#REF!</v>
      </c>
      <c r="BJ30" s="20" t="e">
        <f t="shared" si="68"/>
        <v>#REF!</v>
      </c>
      <c r="BK30" s="16" t="e">
        <f>COUNTIF(Grafik!#REF!,A30)</f>
        <v>#REF!</v>
      </c>
      <c r="BL30" s="16" t="e">
        <f t="shared" si="69"/>
        <v>#REF!</v>
      </c>
      <c r="BM30" s="20" t="e">
        <f t="shared" si="70"/>
        <v>#REF!</v>
      </c>
      <c r="BN30" s="16" t="e">
        <f>COUNTIF(Grafik!#REF!,A30)</f>
        <v>#REF!</v>
      </c>
      <c r="BO30" s="16" t="e">
        <f t="shared" si="71"/>
        <v>#REF!</v>
      </c>
      <c r="BP30" s="20" t="e">
        <f t="shared" si="72"/>
        <v>#REF!</v>
      </c>
      <c r="BQ30" s="16" t="e">
        <f>COUNTIF(Grafik!#REF!,A30)</f>
        <v>#REF!</v>
      </c>
      <c r="BR30" s="16" t="e">
        <f t="shared" si="73"/>
        <v>#REF!</v>
      </c>
      <c r="BS30" s="20" t="e">
        <f t="shared" si="74"/>
        <v>#REF!</v>
      </c>
      <c r="BT30" s="16" t="e">
        <f>COUNTIF(Grafik!#REF!,A30)</f>
        <v>#REF!</v>
      </c>
      <c r="BU30" s="16" t="e">
        <f t="shared" si="75"/>
        <v>#REF!</v>
      </c>
      <c r="BV30" s="20" t="e">
        <f t="shared" si="76"/>
        <v>#REF!</v>
      </c>
      <c r="BW30" s="16" t="e">
        <f>COUNTIF(Grafik!#REF!,A30)</f>
        <v>#REF!</v>
      </c>
      <c r="BX30" s="16" t="e">
        <f t="shared" si="77"/>
        <v>#REF!</v>
      </c>
      <c r="BY30" s="20" t="e">
        <f t="shared" si="78"/>
        <v>#REF!</v>
      </c>
      <c r="BZ30" s="16" t="e">
        <f>COUNTIF(Grafik!#REF!,A30)</f>
        <v>#REF!</v>
      </c>
      <c r="CA30" s="16" t="e">
        <f t="shared" si="79"/>
        <v>#REF!</v>
      </c>
      <c r="CB30" s="20" t="e">
        <f t="shared" si="80"/>
        <v>#REF!</v>
      </c>
      <c r="CC30" s="16" t="e">
        <f>COUNTIF(Grafik!#REF!,A30)</f>
        <v>#REF!</v>
      </c>
      <c r="CD30" s="16" t="e">
        <f t="shared" si="81"/>
        <v>#REF!</v>
      </c>
      <c r="CE30" s="20" t="e">
        <f t="shared" si="82"/>
        <v>#REF!</v>
      </c>
      <c r="CF30" s="16" t="e">
        <f>COUNTIF(Grafik!#REF!,A30)</f>
        <v>#REF!</v>
      </c>
      <c r="CG30" s="16" t="e">
        <f t="shared" si="83"/>
        <v>#REF!</v>
      </c>
      <c r="CH30" s="20" t="e">
        <f t="shared" si="84"/>
        <v>#REF!</v>
      </c>
      <c r="CI30" s="16" t="e">
        <f>COUNTIF(Grafik!#REF!,A30)</f>
        <v>#REF!</v>
      </c>
      <c r="CJ30" s="16" t="e">
        <f t="shared" si="85"/>
        <v>#REF!</v>
      </c>
      <c r="CK30" s="20" t="e">
        <f t="shared" si="86"/>
        <v>#REF!</v>
      </c>
      <c r="CL30" s="16" t="e">
        <f>COUNTIF(Grafik!#REF!,A30)</f>
        <v>#REF!</v>
      </c>
      <c r="CM30" s="16" t="e">
        <f t="shared" si="87"/>
        <v>#REF!</v>
      </c>
    </row>
    <row r="31" spans="1:91" x14ac:dyDescent="0.25">
      <c r="A31" s="17" t="str">
        <f>Listy!$A31</f>
        <v>Lek. M. Rosa</v>
      </c>
      <c r="B31" s="20" t="e">
        <f t="shared" si="28"/>
        <v>#REF!</v>
      </c>
      <c r="C31" s="16" t="e">
        <f>COUNTIF(Grafik!#REF!,$A31)</f>
        <v>#REF!</v>
      </c>
      <c r="D31" s="16" t="e">
        <f t="shared" si="29"/>
        <v>#REF!</v>
      </c>
      <c r="E31" s="20" t="e">
        <f t="shared" si="30"/>
        <v>#REF!</v>
      </c>
      <c r="F31" s="16" t="e">
        <f>COUNTIF(Grafik!#REF!,A31)</f>
        <v>#REF!</v>
      </c>
      <c r="G31" s="16" t="e">
        <f t="shared" si="31"/>
        <v>#REF!</v>
      </c>
      <c r="H31" s="20" t="e">
        <f t="shared" si="32"/>
        <v>#REF!</v>
      </c>
      <c r="I31" s="16" t="e">
        <f>COUNTIF(Grafik!#REF!,A31)</f>
        <v>#REF!</v>
      </c>
      <c r="J31" s="16" t="e">
        <f t="shared" si="33"/>
        <v>#REF!</v>
      </c>
      <c r="K31" s="20" t="e">
        <f t="shared" si="34"/>
        <v>#REF!</v>
      </c>
      <c r="L31" s="16" t="e">
        <f>COUNTIF(Grafik!#REF!,A31)</f>
        <v>#REF!</v>
      </c>
      <c r="M31" s="16" t="e">
        <f t="shared" si="35"/>
        <v>#REF!</v>
      </c>
      <c r="N31" s="20" t="e">
        <f t="shared" si="36"/>
        <v>#REF!</v>
      </c>
      <c r="O31" s="16" t="e">
        <f>COUNTIF(Grafik!#REF!,A31)</f>
        <v>#REF!</v>
      </c>
      <c r="P31" s="16" t="e">
        <f t="shared" si="37"/>
        <v>#REF!</v>
      </c>
      <c r="Q31" s="20" t="e">
        <f t="shared" si="38"/>
        <v>#REF!</v>
      </c>
      <c r="R31" s="16" t="e">
        <f>COUNTIF(Grafik!#REF!,A31)</f>
        <v>#REF!</v>
      </c>
      <c r="S31" s="16" t="e">
        <f t="shared" si="39"/>
        <v>#REF!</v>
      </c>
      <c r="T31" s="20" t="e">
        <f t="shared" si="40"/>
        <v>#REF!</v>
      </c>
      <c r="U31" s="16" t="e">
        <f>COUNTIF(Grafik!#REF!,A31)</f>
        <v>#REF!</v>
      </c>
      <c r="V31" s="16" t="e">
        <f t="shared" si="41"/>
        <v>#REF!</v>
      </c>
      <c r="W31" s="20" t="e">
        <f t="shared" si="42"/>
        <v>#REF!</v>
      </c>
      <c r="X31" s="16" t="e">
        <f>COUNTIF(Grafik!#REF!,A31)</f>
        <v>#REF!</v>
      </c>
      <c r="Y31" s="16" t="e">
        <f t="shared" si="43"/>
        <v>#REF!</v>
      </c>
      <c r="Z31" s="20" t="e">
        <f t="shared" si="44"/>
        <v>#REF!</v>
      </c>
      <c r="AA31" s="16" t="e">
        <f>COUNTIF(Grafik!#REF!,A31)</f>
        <v>#REF!</v>
      </c>
      <c r="AB31" s="16" t="e">
        <f t="shared" si="45"/>
        <v>#REF!</v>
      </c>
      <c r="AC31" s="20" t="e">
        <f t="shared" si="46"/>
        <v>#REF!</v>
      </c>
      <c r="AD31" s="16" t="e">
        <f>COUNTIF(Grafik!#REF!,A31)</f>
        <v>#REF!</v>
      </c>
      <c r="AE31" s="16" t="e">
        <f t="shared" si="47"/>
        <v>#REF!</v>
      </c>
      <c r="AF31" s="20" t="e">
        <f t="shared" si="48"/>
        <v>#REF!</v>
      </c>
      <c r="AG31" s="16" t="e">
        <f>COUNTIF(Grafik!#REF!,A31)</f>
        <v>#REF!</v>
      </c>
      <c r="AH31" s="16" t="e">
        <f t="shared" si="49"/>
        <v>#REF!</v>
      </c>
      <c r="AI31" s="20" t="e">
        <f t="shared" si="50"/>
        <v>#REF!</v>
      </c>
      <c r="AJ31" s="16" t="e">
        <f>COUNTIF(Grafik!#REF!,A31)</f>
        <v>#REF!</v>
      </c>
      <c r="AK31" s="16" t="e">
        <f t="shared" si="51"/>
        <v>#REF!</v>
      </c>
      <c r="AL31" s="20" t="e">
        <f t="shared" si="52"/>
        <v>#REF!</v>
      </c>
      <c r="AM31" s="16" t="e">
        <f>COUNTIF(Grafik!#REF!,A31)</f>
        <v>#REF!</v>
      </c>
      <c r="AN31" s="16" t="e">
        <f t="shared" si="53"/>
        <v>#REF!</v>
      </c>
      <c r="AO31" s="20" t="e">
        <f t="shared" si="54"/>
        <v>#REF!</v>
      </c>
      <c r="AP31" s="16" t="e">
        <f>COUNTIF(Grafik!#REF!,A31)</f>
        <v>#REF!</v>
      </c>
      <c r="AQ31" s="16" t="e">
        <f t="shared" si="55"/>
        <v>#REF!</v>
      </c>
      <c r="AR31" s="20" t="e">
        <f t="shared" si="56"/>
        <v>#REF!</v>
      </c>
      <c r="AS31" s="16" t="e">
        <f>COUNTIF(Grafik!#REF!,A31)</f>
        <v>#REF!</v>
      </c>
      <c r="AT31" s="16" t="e">
        <f t="shared" si="57"/>
        <v>#REF!</v>
      </c>
      <c r="AU31" s="20" t="e">
        <f t="shared" si="58"/>
        <v>#REF!</v>
      </c>
      <c r="AV31" s="16" t="e">
        <f>COUNTIF(Grafik!#REF!,A31)</f>
        <v>#REF!</v>
      </c>
      <c r="AW31" s="16" t="e">
        <f t="shared" si="59"/>
        <v>#REF!</v>
      </c>
      <c r="AX31" s="20" t="e">
        <f t="shared" si="60"/>
        <v>#REF!</v>
      </c>
      <c r="AY31" s="16" t="e">
        <f>COUNTIF(Grafik!#REF!,A31)</f>
        <v>#REF!</v>
      </c>
      <c r="AZ31" s="16" t="e">
        <f t="shared" si="61"/>
        <v>#REF!</v>
      </c>
      <c r="BA31" s="20" t="e">
        <f t="shared" si="62"/>
        <v>#REF!</v>
      </c>
      <c r="BB31" s="16" t="e">
        <f>COUNTIF(Grafik!#REF!,A31)</f>
        <v>#REF!</v>
      </c>
      <c r="BC31" s="16" t="e">
        <f t="shared" si="63"/>
        <v>#REF!</v>
      </c>
      <c r="BD31" s="20" t="e">
        <f t="shared" si="64"/>
        <v>#REF!</v>
      </c>
      <c r="BE31" s="16" t="e">
        <f>COUNTIF(Grafik!#REF!,A31)</f>
        <v>#REF!</v>
      </c>
      <c r="BF31" s="16" t="e">
        <f t="shared" si="65"/>
        <v>#REF!</v>
      </c>
      <c r="BG31" s="20" t="e">
        <f t="shared" si="66"/>
        <v>#REF!</v>
      </c>
      <c r="BH31" s="16" t="e">
        <f>COUNTIF(Grafik!#REF!,A31)</f>
        <v>#REF!</v>
      </c>
      <c r="BI31" s="16" t="e">
        <f t="shared" si="67"/>
        <v>#REF!</v>
      </c>
      <c r="BJ31" s="20" t="e">
        <f t="shared" si="68"/>
        <v>#REF!</v>
      </c>
      <c r="BK31" s="16" t="e">
        <f>COUNTIF(Grafik!#REF!,A31)</f>
        <v>#REF!</v>
      </c>
      <c r="BL31" s="16" t="e">
        <f t="shared" si="69"/>
        <v>#REF!</v>
      </c>
      <c r="BM31" s="20" t="e">
        <f t="shared" si="70"/>
        <v>#REF!</v>
      </c>
      <c r="BN31" s="16" t="e">
        <f>COUNTIF(Grafik!#REF!,A31)</f>
        <v>#REF!</v>
      </c>
      <c r="BO31" s="16" t="e">
        <f t="shared" si="71"/>
        <v>#REF!</v>
      </c>
      <c r="BP31" s="20" t="e">
        <f t="shared" si="72"/>
        <v>#REF!</v>
      </c>
      <c r="BQ31" s="16" t="e">
        <f>COUNTIF(Grafik!#REF!,A31)</f>
        <v>#REF!</v>
      </c>
      <c r="BR31" s="16" t="e">
        <f t="shared" si="73"/>
        <v>#REF!</v>
      </c>
      <c r="BS31" s="20" t="e">
        <f t="shared" si="74"/>
        <v>#REF!</v>
      </c>
      <c r="BT31" s="16" t="e">
        <f>COUNTIF(Grafik!#REF!,A31)</f>
        <v>#REF!</v>
      </c>
      <c r="BU31" s="16" t="e">
        <f t="shared" si="75"/>
        <v>#REF!</v>
      </c>
      <c r="BV31" s="20" t="e">
        <f t="shared" si="76"/>
        <v>#REF!</v>
      </c>
      <c r="BW31" s="16" t="e">
        <f>COUNTIF(Grafik!#REF!,A31)</f>
        <v>#REF!</v>
      </c>
      <c r="BX31" s="16" t="e">
        <f t="shared" si="77"/>
        <v>#REF!</v>
      </c>
      <c r="BY31" s="20" t="e">
        <f t="shared" si="78"/>
        <v>#REF!</v>
      </c>
      <c r="BZ31" s="16" t="e">
        <f>COUNTIF(Grafik!#REF!,A31)</f>
        <v>#REF!</v>
      </c>
      <c r="CA31" s="16" t="e">
        <f t="shared" si="79"/>
        <v>#REF!</v>
      </c>
      <c r="CB31" s="20" t="e">
        <f t="shared" si="80"/>
        <v>#REF!</v>
      </c>
      <c r="CC31" s="16" t="e">
        <f>COUNTIF(Grafik!#REF!,A31)</f>
        <v>#REF!</v>
      </c>
      <c r="CD31" s="16" t="e">
        <f t="shared" si="81"/>
        <v>#REF!</v>
      </c>
      <c r="CE31" s="20" t="e">
        <f t="shared" si="82"/>
        <v>#REF!</v>
      </c>
      <c r="CF31" s="16" t="e">
        <f>COUNTIF(Grafik!#REF!,A31)</f>
        <v>#REF!</v>
      </c>
      <c r="CG31" s="16" t="e">
        <f t="shared" si="83"/>
        <v>#REF!</v>
      </c>
      <c r="CH31" s="20" t="e">
        <f t="shared" si="84"/>
        <v>#REF!</v>
      </c>
      <c r="CI31" s="16" t="e">
        <f>COUNTIF(Grafik!#REF!,A31)</f>
        <v>#REF!</v>
      </c>
      <c r="CJ31" s="16" t="e">
        <f t="shared" si="85"/>
        <v>#REF!</v>
      </c>
      <c r="CK31" s="20" t="e">
        <f t="shared" si="86"/>
        <v>#REF!</v>
      </c>
      <c r="CL31" s="16" t="e">
        <f>COUNTIF(Grafik!#REF!,A31)</f>
        <v>#REF!</v>
      </c>
      <c r="CM31" s="16" t="e">
        <f t="shared" si="87"/>
        <v>#REF!</v>
      </c>
    </row>
    <row r="32" spans="1:91" x14ac:dyDescent="0.25">
      <c r="A32" s="17" t="str">
        <f>Listy!$A32</f>
        <v>Dr M. Salamonowicz-Bodzioch</v>
      </c>
      <c r="B32" s="20" t="e">
        <f t="shared" si="28"/>
        <v>#REF!</v>
      </c>
      <c r="C32" s="16" t="e">
        <f>COUNTIF(Grafik!#REF!,$A32)</f>
        <v>#REF!</v>
      </c>
      <c r="D32" s="16" t="e">
        <f t="shared" si="29"/>
        <v>#REF!</v>
      </c>
      <c r="E32" s="20" t="e">
        <f t="shared" si="30"/>
        <v>#REF!</v>
      </c>
      <c r="F32" s="16" t="e">
        <f>COUNTIF(Grafik!#REF!,A32)</f>
        <v>#REF!</v>
      </c>
      <c r="G32" s="16" t="e">
        <f t="shared" si="31"/>
        <v>#REF!</v>
      </c>
      <c r="H32" s="20" t="e">
        <f t="shared" si="32"/>
        <v>#REF!</v>
      </c>
      <c r="I32" s="16" t="e">
        <f>COUNTIF(Grafik!#REF!,A32)</f>
        <v>#REF!</v>
      </c>
      <c r="J32" s="16" t="e">
        <f t="shared" si="33"/>
        <v>#REF!</v>
      </c>
      <c r="K32" s="20" t="e">
        <f t="shared" si="34"/>
        <v>#REF!</v>
      </c>
      <c r="L32" s="16" t="e">
        <f>COUNTIF(Grafik!#REF!,A32)</f>
        <v>#REF!</v>
      </c>
      <c r="M32" s="16" t="e">
        <f t="shared" si="35"/>
        <v>#REF!</v>
      </c>
      <c r="N32" s="20" t="e">
        <f t="shared" si="36"/>
        <v>#REF!</v>
      </c>
      <c r="O32" s="16" t="e">
        <f>COUNTIF(Grafik!#REF!,A32)</f>
        <v>#REF!</v>
      </c>
      <c r="P32" s="16" t="e">
        <f t="shared" si="37"/>
        <v>#REF!</v>
      </c>
      <c r="Q32" s="20" t="e">
        <f t="shared" si="38"/>
        <v>#REF!</v>
      </c>
      <c r="R32" s="16" t="e">
        <f>COUNTIF(Grafik!#REF!,A32)</f>
        <v>#REF!</v>
      </c>
      <c r="S32" s="16" t="e">
        <f t="shared" si="39"/>
        <v>#REF!</v>
      </c>
      <c r="T32" s="20" t="e">
        <f t="shared" si="40"/>
        <v>#REF!</v>
      </c>
      <c r="U32" s="16" t="e">
        <f>COUNTIF(Grafik!#REF!,A32)</f>
        <v>#REF!</v>
      </c>
      <c r="V32" s="16" t="e">
        <f t="shared" si="41"/>
        <v>#REF!</v>
      </c>
      <c r="W32" s="20" t="e">
        <f t="shared" si="42"/>
        <v>#REF!</v>
      </c>
      <c r="X32" s="16" t="e">
        <f>COUNTIF(Grafik!#REF!,A32)</f>
        <v>#REF!</v>
      </c>
      <c r="Y32" s="16" t="e">
        <f t="shared" si="43"/>
        <v>#REF!</v>
      </c>
      <c r="Z32" s="20" t="e">
        <f t="shared" si="44"/>
        <v>#REF!</v>
      </c>
      <c r="AA32" s="16" t="e">
        <f>COUNTIF(Grafik!#REF!,A32)</f>
        <v>#REF!</v>
      </c>
      <c r="AB32" s="16" t="e">
        <f t="shared" si="45"/>
        <v>#REF!</v>
      </c>
      <c r="AC32" s="20" t="e">
        <f t="shared" si="46"/>
        <v>#REF!</v>
      </c>
      <c r="AD32" s="16" t="e">
        <f>COUNTIF(Grafik!#REF!,A32)</f>
        <v>#REF!</v>
      </c>
      <c r="AE32" s="16" t="e">
        <f t="shared" si="47"/>
        <v>#REF!</v>
      </c>
      <c r="AF32" s="20" t="e">
        <f t="shared" si="48"/>
        <v>#REF!</v>
      </c>
      <c r="AG32" s="16" t="e">
        <f>COUNTIF(Grafik!#REF!,A32)</f>
        <v>#REF!</v>
      </c>
      <c r="AH32" s="16" t="e">
        <f t="shared" si="49"/>
        <v>#REF!</v>
      </c>
      <c r="AI32" s="20" t="e">
        <f t="shared" si="50"/>
        <v>#REF!</v>
      </c>
      <c r="AJ32" s="16" t="e">
        <f>COUNTIF(Grafik!#REF!,A32)</f>
        <v>#REF!</v>
      </c>
      <c r="AK32" s="16" t="e">
        <f t="shared" si="51"/>
        <v>#REF!</v>
      </c>
      <c r="AL32" s="20" t="e">
        <f t="shared" si="52"/>
        <v>#REF!</v>
      </c>
      <c r="AM32" s="16" t="e">
        <f>COUNTIF(Grafik!#REF!,A32)</f>
        <v>#REF!</v>
      </c>
      <c r="AN32" s="16" t="e">
        <f t="shared" si="53"/>
        <v>#REF!</v>
      </c>
      <c r="AO32" s="20" t="e">
        <f t="shared" si="54"/>
        <v>#REF!</v>
      </c>
      <c r="AP32" s="16" t="e">
        <f>COUNTIF(Grafik!#REF!,A32)</f>
        <v>#REF!</v>
      </c>
      <c r="AQ32" s="16" t="e">
        <f t="shared" si="55"/>
        <v>#REF!</v>
      </c>
      <c r="AR32" s="20" t="e">
        <f t="shared" si="56"/>
        <v>#REF!</v>
      </c>
      <c r="AS32" s="16" t="e">
        <f>COUNTIF(Grafik!#REF!,A32)</f>
        <v>#REF!</v>
      </c>
      <c r="AT32" s="16" t="e">
        <f t="shared" si="57"/>
        <v>#REF!</v>
      </c>
      <c r="AU32" s="20" t="s">
        <v>158</v>
      </c>
      <c r="AV32" s="16" t="e">
        <f>COUNTIF(Grafik!#REF!,A32)</f>
        <v>#REF!</v>
      </c>
      <c r="AW32" s="16" t="str">
        <f t="shared" si="59"/>
        <v>Dr M. Salamonowicz-Bodzioch NB</v>
      </c>
      <c r="AX32" s="20" t="s">
        <v>158</v>
      </c>
      <c r="AY32" s="16" t="e">
        <f>COUNTIF(Grafik!#REF!,A32)</f>
        <v>#REF!</v>
      </c>
      <c r="AZ32" s="16" t="str">
        <f t="shared" si="61"/>
        <v>Dr M. Salamonowicz-Bodzioch NB</v>
      </c>
      <c r="BA32" s="20" t="s">
        <v>158</v>
      </c>
      <c r="BB32" s="16" t="e">
        <f>COUNTIF(Grafik!#REF!,A32)</f>
        <v>#REF!</v>
      </c>
      <c r="BC32" s="16" t="str">
        <f t="shared" si="63"/>
        <v>Dr M. Salamonowicz-Bodzioch NB</v>
      </c>
      <c r="BD32" s="20" t="s">
        <v>158</v>
      </c>
      <c r="BE32" s="16" t="e">
        <f>COUNTIF(Grafik!#REF!,A32)</f>
        <v>#REF!</v>
      </c>
      <c r="BF32" s="16" t="str">
        <f t="shared" si="65"/>
        <v>Dr M. Salamonowicz-Bodzioch NB</v>
      </c>
      <c r="BG32" s="20" t="s">
        <v>158</v>
      </c>
      <c r="BH32" s="16" t="e">
        <f>COUNTIF(Grafik!#REF!,A32)</f>
        <v>#REF!</v>
      </c>
      <c r="BI32" s="16" t="str">
        <f t="shared" si="67"/>
        <v>Dr M. Salamonowicz-Bodzioch NB</v>
      </c>
      <c r="BJ32" s="20" t="e">
        <f t="shared" si="68"/>
        <v>#REF!</v>
      </c>
      <c r="BK32" s="16" t="e">
        <f>COUNTIF(Grafik!#REF!,A32)</f>
        <v>#REF!</v>
      </c>
      <c r="BL32" s="16" t="e">
        <f t="shared" si="69"/>
        <v>#REF!</v>
      </c>
      <c r="BM32" s="20" t="e">
        <f t="shared" si="70"/>
        <v>#REF!</v>
      </c>
      <c r="BN32" s="16" t="e">
        <f>COUNTIF(Grafik!#REF!,A32)</f>
        <v>#REF!</v>
      </c>
      <c r="BO32" s="16" t="e">
        <f t="shared" si="71"/>
        <v>#REF!</v>
      </c>
      <c r="BP32" s="20" t="s">
        <v>158</v>
      </c>
      <c r="BQ32" s="16" t="e">
        <f>COUNTIF(Grafik!#REF!,A32)</f>
        <v>#REF!</v>
      </c>
      <c r="BR32" s="16" t="str">
        <f t="shared" si="73"/>
        <v>Dr M. Salamonowicz-Bodzioch NB</v>
      </c>
      <c r="BS32" s="20" t="e">
        <f t="shared" si="74"/>
        <v>#REF!</v>
      </c>
      <c r="BT32" s="16" t="e">
        <f>COUNTIF(Grafik!#REF!,A32)</f>
        <v>#REF!</v>
      </c>
      <c r="BU32" s="16" t="e">
        <f t="shared" si="75"/>
        <v>#REF!</v>
      </c>
      <c r="BV32" s="20" t="e">
        <f t="shared" si="76"/>
        <v>#REF!</v>
      </c>
      <c r="BW32" s="16" t="e">
        <f>COUNTIF(Grafik!#REF!,A32)</f>
        <v>#REF!</v>
      </c>
      <c r="BX32" s="16" t="e">
        <f t="shared" si="77"/>
        <v>#REF!</v>
      </c>
      <c r="BY32" s="20" t="e">
        <f t="shared" si="78"/>
        <v>#REF!</v>
      </c>
      <c r="BZ32" s="16" t="e">
        <f>COUNTIF(Grafik!#REF!,A32)</f>
        <v>#REF!</v>
      </c>
      <c r="CA32" s="16" t="e">
        <f t="shared" si="79"/>
        <v>#REF!</v>
      </c>
      <c r="CB32" s="20" t="e">
        <f t="shared" si="80"/>
        <v>#REF!</v>
      </c>
      <c r="CC32" s="16" t="e">
        <f>COUNTIF(Grafik!#REF!,A32)</f>
        <v>#REF!</v>
      </c>
      <c r="CD32" s="16" t="e">
        <f t="shared" si="81"/>
        <v>#REF!</v>
      </c>
      <c r="CE32" s="20" t="e">
        <f t="shared" si="82"/>
        <v>#REF!</v>
      </c>
      <c r="CF32" s="16" t="e">
        <f>COUNTIF(Grafik!#REF!,A32)</f>
        <v>#REF!</v>
      </c>
      <c r="CG32" s="16" t="e">
        <f t="shared" si="83"/>
        <v>#REF!</v>
      </c>
      <c r="CH32" s="20" t="e">
        <f t="shared" si="84"/>
        <v>#REF!</v>
      </c>
      <c r="CI32" s="16" t="e">
        <f>COUNTIF(Grafik!#REF!,A32)</f>
        <v>#REF!</v>
      </c>
      <c r="CJ32" s="16" t="e">
        <f t="shared" si="85"/>
        <v>#REF!</v>
      </c>
      <c r="CK32" s="20" t="e">
        <f t="shared" si="86"/>
        <v>#REF!</v>
      </c>
      <c r="CL32" s="16" t="e">
        <f>COUNTIF(Grafik!#REF!,A32)</f>
        <v>#REF!</v>
      </c>
      <c r="CM32" s="16" t="e">
        <f t="shared" si="87"/>
        <v>#REF!</v>
      </c>
    </row>
    <row r="33" spans="1:91" x14ac:dyDescent="0.25">
      <c r="A33" s="17" t="str">
        <f>Listy!$A33</f>
        <v>Dr D. Sęga-Pondel</v>
      </c>
      <c r="B33" s="20" t="e">
        <f t="shared" si="28"/>
        <v>#REF!</v>
      </c>
      <c r="C33" s="16" t="e">
        <f>COUNTIF(Grafik!#REF!,$A33)</f>
        <v>#REF!</v>
      </c>
      <c r="D33" s="16" t="e">
        <f t="shared" si="29"/>
        <v>#REF!</v>
      </c>
      <c r="E33" s="20" t="e">
        <f t="shared" si="30"/>
        <v>#REF!</v>
      </c>
      <c r="F33" s="16" t="e">
        <f>COUNTIF(Grafik!#REF!,A33)</f>
        <v>#REF!</v>
      </c>
      <c r="G33" s="16" t="e">
        <f t="shared" si="31"/>
        <v>#REF!</v>
      </c>
      <c r="H33" s="20" t="e">
        <f t="shared" si="32"/>
        <v>#REF!</v>
      </c>
      <c r="I33" s="16" t="e">
        <f>COUNTIF(Grafik!#REF!,A33)</f>
        <v>#REF!</v>
      </c>
      <c r="J33" s="16" t="e">
        <f t="shared" si="33"/>
        <v>#REF!</v>
      </c>
      <c r="K33" s="20" t="e">
        <f t="shared" si="34"/>
        <v>#REF!</v>
      </c>
      <c r="L33" s="16" t="e">
        <f>COUNTIF(Grafik!#REF!,A33)</f>
        <v>#REF!</v>
      </c>
      <c r="M33" s="16" t="e">
        <f t="shared" si="35"/>
        <v>#REF!</v>
      </c>
      <c r="N33" s="20" t="e">
        <f t="shared" si="36"/>
        <v>#REF!</v>
      </c>
      <c r="O33" s="16" t="e">
        <f>COUNTIF(Grafik!#REF!,A33)</f>
        <v>#REF!</v>
      </c>
      <c r="P33" s="16" t="e">
        <f t="shared" si="37"/>
        <v>#REF!</v>
      </c>
      <c r="Q33" s="20" t="e">
        <f t="shared" si="38"/>
        <v>#REF!</v>
      </c>
      <c r="R33" s="16" t="e">
        <f>COUNTIF(Grafik!#REF!,A33)</f>
        <v>#REF!</v>
      </c>
      <c r="S33" s="16" t="e">
        <f t="shared" si="39"/>
        <v>#REF!</v>
      </c>
      <c r="T33" s="20" t="e">
        <f t="shared" si="40"/>
        <v>#REF!</v>
      </c>
      <c r="U33" s="16" t="e">
        <f>COUNTIF(Grafik!#REF!,A33)</f>
        <v>#REF!</v>
      </c>
      <c r="V33" s="16" t="e">
        <f t="shared" si="41"/>
        <v>#REF!</v>
      </c>
      <c r="W33" s="20" t="e">
        <f t="shared" si="42"/>
        <v>#REF!</v>
      </c>
      <c r="X33" s="16" t="e">
        <f>COUNTIF(Grafik!#REF!,A33)</f>
        <v>#REF!</v>
      </c>
      <c r="Y33" s="16" t="e">
        <f t="shared" si="43"/>
        <v>#REF!</v>
      </c>
      <c r="Z33" s="20" t="e">
        <f t="shared" si="44"/>
        <v>#REF!</v>
      </c>
      <c r="AA33" s="16" t="e">
        <f>COUNTIF(Grafik!#REF!,A33)</f>
        <v>#REF!</v>
      </c>
      <c r="AB33" s="16" t="e">
        <f t="shared" si="45"/>
        <v>#REF!</v>
      </c>
      <c r="AC33" s="20" t="s">
        <v>158</v>
      </c>
      <c r="AD33" s="16" t="e">
        <f>COUNTIF(Grafik!#REF!,A33)</f>
        <v>#REF!</v>
      </c>
      <c r="AE33" s="16" t="str">
        <f t="shared" si="47"/>
        <v>Dr D. Sęga-Pondel NB</v>
      </c>
      <c r="AF33" s="20" t="e">
        <f t="shared" si="48"/>
        <v>#REF!</v>
      </c>
      <c r="AG33" s="16" t="e">
        <f>COUNTIF(Grafik!#REF!,A33)</f>
        <v>#REF!</v>
      </c>
      <c r="AH33" s="16" t="e">
        <f t="shared" si="49"/>
        <v>#REF!</v>
      </c>
      <c r="AI33" s="20" t="e">
        <f t="shared" si="50"/>
        <v>#REF!</v>
      </c>
      <c r="AJ33" s="16" t="e">
        <f>COUNTIF(Grafik!#REF!,A33)</f>
        <v>#REF!</v>
      </c>
      <c r="AK33" s="16" t="e">
        <f t="shared" si="51"/>
        <v>#REF!</v>
      </c>
      <c r="AL33" s="20" t="e">
        <f t="shared" si="52"/>
        <v>#REF!</v>
      </c>
      <c r="AM33" s="16" t="e">
        <f>COUNTIF(Grafik!#REF!,A33)</f>
        <v>#REF!</v>
      </c>
      <c r="AN33" s="16" t="e">
        <f t="shared" si="53"/>
        <v>#REF!</v>
      </c>
      <c r="AO33" s="20" t="s">
        <v>158</v>
      </c>
      <c r="AP33" s="16" t="e">
        <f>COUNTIF(Grafik!#REF!,A33)</f>
        <v>#REF!</v>
      </c>
      <c r="AQ33" s="16" t="str">
        <f t="shared" si="55"/>
        <v>Dr D. Sęga-Pondel NB</v>
      </c>
      <c r="AR33" s="20" t="e">
        <f t="shared" si="56"/>
        <v>#REF!</v>
      </c>
      <c r="AS33" s="16" t="e">
        <f>COUNTIF(Grafik!#REF!,A33)</f>
        <v>#REF!</v>
      </c>
      <c r="AT33" s="16" t="e">
        <f t="shared" si="57"/>
        <v>#REF!</v>
      </c>
      <c r="AU33" s="20" t="s">
        <v>158</v>
      </c>
      <c r="AV33" s="16" t="e">
        <f>COUNTIF(Grafik!#REF!,A33)</f>
        <v>#REF!</v>
      </c>
      <c r="AW33" s="16" t="str">
        <f t="shared" si="59"/>
        <v>Dr D. Sęga-Pondel NB</v>
      </c>
      <c r="AX33" s="20" t="s">
        <v>158</v>
      </c>
      <c r="AY33" s="16" t="e">
        <f>COUNTIF(Grafik!#REF!,A33)</f>
        <v>#REF!</v>
      </c>
      <c r="AZ33" s="16" t="str">
        <f t="shared" si="61"/>
        <v>Dr D. Sęga-Pondel NB</v>
      </c>
      <c r="BA33" s="20" t="s">
        <v>158</v>
      </c>
      <c r="BB33" s="16" t="e">
        <f>COUNTIF(Grafik!#REF!,A33)</f>
        <v>#REF!</v>
      </c>
      <c r="BC33" s="16" t="str">
        <f t="shared" si="63"/>
        <v>Dr D. Sęga-Pondel NB</v>
      </c>
      <c r="BD33" s="20" t="s">
        <v>158</v>
      </c>
      <c r="BE33" s="16" t="e">
        <f>COUNTIF(Grafik!#REF!,A33)</f>
        <v>#REF!</v>
      </c>
      <c r="BF33" s="16" t="str">
        <f t="shared" si="65"/>
        <v>Dr D. Sęga-Pondel NB</v>
      </c>
      <c r="BG33" s="20" t="s">
        <v>158</v>
      </c>
      <c r="BH33" s="16" t="e">
        <f>COUNTIF(Grafik!#REF!,A33)</f>
        <v>#REF!</v>
      </c>
      <c r="BI33" s="16" t="str">
        <f t="shared" si="67"/>
        <v>Dr D. Sęga-Pondel NB</v>
      </c>
      <c r="BJ33" s="20" t="e">
        <f t="shared" si="68"/>
        <v>#REF!</v>
      </c>
      <c r="BK33" s="16" t="e">
        <f>COUNTIF(Grafik!#REF!,A33)</f>
        <v>#REF!</v>
      </c>
      <c r="BL33" s="16" t="e">
        <f t="shared" si="69"/>
        <v>#REF!</v>
      </c>
      <c r="BM33" s="20" t="e">
        <f t="shared" si="70"/>
        <v>#REF!</v>
      </c>
      <c r="BN33" s="16" t="e">
        <f>COUNTIF(Grafik!#REF!,A33)</f>
        <v>#REF!</v>
      </c>
      <c r="BO33" s="16" t="e">
        <f t="shared" si="71"/>
        <v>#REF!</v>
      </c>
      <c r="BP33" s="20" t="e">
        <f t="shared" si="72"/>
        <v>#REF!</v>
      </c>
      <c r="BQ33" s="16" t="e">
        <f>COUNTIF(Grafik!#REF!,A33)</f>
        <v>#REF!</v>
      </c>
      <c r="BR33" s="16" t="e">
        <f t="shared" si="73"/>
        <v>#REF!</v>
      </c>
      <c r="BS33" s="20" t="e">
        <f t="shared" si="74"/>
        <v>#REF!</v>
      </c>
      <c r="BT33" s="16" t="e">
        <f>COUNTIF(Grafik!#REF!,A33)</f>
        <v>#REF!</v>
      </c>
      <c r="BU33" s="16" t="e">
        <f t="shared" si="75"/>
        <v>#REF!</v>
      </c>
      <c r="BV33" s="20" t="e">
        <f t="shared" si="76"/>
        <v>#REF!</v>
      </c>
      <c r="BW33" s="16" t="e">
        <f>COUNTIF(Grafik!#REF!,A33)</f>
        <v>#REF!</v>
      </c>
      <c r="BX33" s="16" t="e">
        <f t="shared" si="77"/>
        <v>#REF!</v>
      </c>
      <c r="BY33" s="20" t="s">
        <v>158</v>
      </c>
      <c r="BZ33" s="16" t="e">
        <f>COUNTIF(Grafik!#REF!,A33)</f>
        <v>#REF!</v>
      </c>
      <c r="CA33" s="16" t="str">
        <f t="shared" si="79"/>
        <v>Dr D. Sęga-Pondel NB</v>
      </c>
      <c r="CB33" s="20" t="e">
        <f t="shared" si="80"/>
        <v>#REF!</v>
      </c>
      <c r="CC33" s="16" t="e">
        <f>COUNTIF(Grafik!#REF!,A33)</f>
        <v>#REF!</v>
      </c>
      <c r="CD33" s="16" t="e">
        <f t="shared" si="81"/>
        <v>#REF!</v>
      </c>
      <c r="CE33" s="20" t="e">
        <f t="shared" si="82"/>
        <v>#REF!</v>
      </c>
      <c r="CF33" s="16" t="e">
        <f>COUNTIF(Grafik!#REF!,A33)</f>
        <v>#REF!</v>
      </c>
      <c r="CG33" s="16" t="e">
        <f t="shared" si="83"/>
        <v>#REF!</v>
      </c>
      <c r="CH33" s="20" t="e">
        <f t="shared" si="84"/>
        <v>#REF!</v>
      </c>
      <c r="CI33" s="16" t="e">
        <f>COUNTIF(Grafik!#REF!,A33)</f>
        <v>#REF!</v>
      </c>
      <c r="CJ33" s="16" t="e">
        <f t="shared" si="85"/>
        <v>#REF!</v>
      </c>
      <c r="CK33" s="20" t="e">
        <f t="shared" si="86"/>
        <v>#REF!</v>
      </c>
      <c r="CL33" s="16" t="e">
        <f>COUNTIF(Grafik!#REF!,A33)</f>
        <v>#REF!</v>
      </c>
      <c r="CM33" s="16" t="e">
        <f t="shared" si="87"/>
        <v>#REF!</v>
      </c>
    </row>
    <row r="34" spans="1:91" x14ac:dyDescent="0.25">
      <c r="A34" s="17" t="str">
        <f>Listy!$A34</f>
        <v>Lek. Paweł Marschollek</v>
      </c>
      <c r="B34" s="20" t="e">
        <f t="shared" si="28"/>
        <v>#REF!</v>
      </c>
      <c r="C34" s="16" t="e">
        <f>COUNTIF(Grafik!#REF!,$A34)</f>
        <v>#REF!</v>
      </c>
      <c r="D34" s="16" t="e">
        <f t="shared" si="29"/>
        <v>#REF!</v>
      </c>
      <c r="E34" s="20" t="e">
        <f t="shared" si="30"/>
        <v>#REF!</v>
      </c>
      <c r="F34" s="16" t="e">
        <f>COUNTIF(Grafik!#REF!,A34)</f>
        <v>#REF!</v>
      </c>
      <c r="G34" s="16" t="e">
        <f t="shared" si="31"/>
        <v>#REF!</v>
      </c>
      <c r="H34" s="20" t="e">
        <f t="shared" si="32"/>
        <v>#REF!</v>
      </c>
      <c r="I34" s="16" t="e">
        <f>COUNTIF(Grafik!#REF!,A34)</f>
        <v>#REF!</v>
      </c>
      <c r="J34" s="16" t="e">
        <f t="shared" si="33"/>
        <v>#REF!</v>
      </c>
      <c r="K34" s="20" t="e">
        <f t="shared" si="34"/>
        <v>#REF!</v>
      </c>
      <c r="L34" s="16" t="e">
        <f>COUNTIF(Grafik!#REF!,A34)</f>
        <v>#REF!</v>
      </c>
      <c r="M34" s="16" t="e">
        <f t="shared" si="35"/>
        <v>#REF!</v>
      </c>
      <c r="N34" s="20" t="e">
        <f t="shared" si="36"/>
        <v>#REF!</v>
      </c>
      <c r="O34" s="16" t="e">
        <f>COUNTIF(Grafik!#REF!,A34)</f>
        <v>#REF!</v>
      </c>
      <c r="P34" s="16" t="e">
        <f t="shared" si="37"/>
        <v>#REF!</v>
      </c>
      <c r="Q34" s="20" t="e">
        <f t="shared" si="38"/>
        <v>#REF!</v>
      </c>
      <c r="R34" s="16" t="e">
        <f>COUNTIF(Grafik!#REF!,A34)</f>
        <v>#REF!</v>
      </c>
      <c r="S34" s="16" t="e">
        <f t="shared" si="39"/>
        <v>#REF!</v>
      </c>
      <c r="T34" s="20" t="e">
        <f t="shared" si="40"/>
        <v>#REF!</v>
      </c>
      <c r="U34" s="16" t="e">
        <f>COUNTIF(Grafik!#REF!,A34)</f>
        <v>#REF!</v>
      </c>
      <c r="V34" s="16" t="e">
        <f t="shared" si="41"/>
        <v>#REF!</v>
      </c>
      <c r="W34" s="20" t="e">
        <f t="shared" si="42"/>
        <v>#REF!</v>
      </c>
      <c r="X34" s="16" t="e">
        <f>COUNTIF(Grafik!#REF!,A34)</f>
        <v>#REF!</v>
      </c>
      <c r="Y34" s="16" t="e">
        <f t="shared" si="43"/>
        <v>#REF!</v>
      </c>
      <c r="Z34" s="20" t="e">
        <f t="shared" si="44"/>
        <v>#REF!</v>
      </c>
      <c r="AA34" s="16" t="e">
        <f>COUNTIF(Grafik!#REF!,A34)</f>
        <v>#REF!</v>
      </c>
      <c r="AB34" s="16" t="e">
        <f t="shared" si="45"/>
        <v>#REF!</v>
      </c>
      <c r="AC34" s="20" t="e">
        <f t="shared" si="46"/>
        <v>#REF!</v>
      </c>
      <c r="AD34" s="16" t="e">
        <f>COUNTIF(Grafik!#REF!,A34)</f>
        <v>#REF!</v>
      </c>
      <c r="AE34" s="16" t="e">
        <f t="shared" si="47"/>
        <v>#REF!</v>
      </c>
      <c r="AF34" s="20" t="e">
        <f t="shared" si="48"/>
        <v>#REF!</v>
      </c>
      <c r="AG34" s="16" t="e">
        <f>COUNTIF(Grafik!#REF!,A34)</f>
        <v>#REF!</v>
      </c>
      <c r="AH34" s="16" t="e">
        <f t="shared" si="49"/>
        <v>#REF!</v>
      </c>
      <c r="AI34" s="20" t="e">
        <f t="shared" si="50"/>
        <v>#REF!</v>
      </c>
      <c r="AJ34" s="16" t="e">
        <f>COUNTIF(Grafik!#REF!,A34)</f>
        <v>#REF!</v>
      </c>
      <c r="AK34" s="16" t="e">
        <f t="shared" si="51"/>
        <v>#REF!</v>
      </c>
      <c r="AL34" s="20" t="e">
        <f t="shared" si="52"/>
        <v>#REF!</v>
      </c>
      <c r="AM34" s="16" t="e">
        <f>COUNTIF(Grafik!#REF!,A34)</f>
        <v>#REF!</v>
      </c>
      <c r="AN34" s="16" t="e">
        <f t="shared" si="53"/>
        <v>#REF!</v>
      </c>
      <c r="AO34" s="20" t="e">
        <f t="shared" si="54"/>
        <v>#REF!</v>
      </c>
      <c r="AP34" s="16" t="e">
        <f>COUNTIF(Grafik!#REF!,A34)</f>
        <v>#REF!</v>
      </c>
      <c r="AQ34" s="16" t="e">
        <f t="shared" si="55"/>
        <v>#REF!</v>
      </c>
      <c r="AR34" s="20" t="e">
        <f t="shared" si="56"/>
        <v>#REF!</v>
      </c>
      <c r="AS34" s="16" t="e">
        <f>COUNTIF(Grafik!#REF!,A34)</f>
        <v>#REF!</v>
      </c>
      <c r="AT34" s="16" t="e">
        <f t="shared" si="57"/>
        <v>#REF!</v>
      </c>
      <c r="AU34" s="20" t="e">
        <f t="shared" si="58"/>
        <v>#REF!</v>
      </c>
      <c r="AV34" s="16" t="e">
        <f>COUNTIF(Grafik!#REF!,A34)</f>
        <v>#REF!</v>
      </c>
      <c r="AW34" s="16" t="e">
        <f t="shared" si="59"/>
        <v>#REF!</v>
      </c>
      <c r="AX34" s="20" t="e">
        <f t="shared" si="60"/>
        <v>#REF!</v>
      </c>
      <c r="AY34" s="16" t="e">
        <f>COUNTIF(Grafik!#REF!,A34)</f>
        <v>#REF!</v>
      </c>
      <c r="AZ34" s="16" t="e">
        <f t="shared" si="61"/>
        <v>#REF!</v>
      </c>
      <c r="BA34" s="20" t="e">
        <f t="shared" si="62"/>
        <v>#REF!</v>
      </c>
      <c r="BB34" s="16" t="e">
        <f>COUNTIF(Grafik!#REF!,A34)</f>
        <v>#REF!</v>
      </c>
      <c r="BC34" s="16" t="e">
        <f t="shared" si="63"/>
        <v>#REF!</v>
      </c>
      <c r="BD34" s="20" t="e">
        <f t="shared" si="64"/>
        <v>#REF!</v>
      </c>
      <c r="BE34" s="16" t="e">
        <f>COUNTIF(Grafik!#REF!,A34)</f>
        <v>#REF!</v>
      </c>
      <c r="BF34" s="16" t="e">
        <f t="shared" si="65"/>
        <v>#REF!</v>
      </c>
      <c r="BG34" s="20" t="e">
        <f t="shared" si="66"/>
        <v>#REF!</v>
      </c>
      <c r="BH34" s="16" t="e">
        <f>COUNTIF(Grafik!#REF!,A34)</f>
        <v>#REF!</v>
      </c>
      <c r="BI34" s="16" t="e">
        <f t="shared" si="67"/>
        <v>#REF!</v>
      </c>
      <c r="BJ34" s="20" t="e">
        <f t="shared" si="68"/>
        <v>#REF!</v>
      </c>
      <c r="BK34" s="16" t="e">
        <f>COUNTIF(Grafik!#REF!,A34)</f>
        <v>#REF!</v>
      </c>
      <c r="BL34" s="16" t="e">
        <f t="shared" si="69"/>
        <v>#REF!</v>
      </c>
      <c r="BM34" s="20" t="e">
        <f t="shared" si="70"/>
        <v>#REF!</v>
      </c>
      <c r="BN34" s="16" t="e">
        <f>COUNTIF(Grafik!#REF!,A34)</f>
        <v>#REF!</v>
      </c>
      <c r="BO34" s="16" t="e">
        <f t="shared" si="71"/>
        <v>#REF!</v>
      </c>
      <c r="BP34" s="20" t="e">
        <f t="shared" si="72"/>
        <v>#REF!</v>
      </c>
      <c r="BQ34" s="16" t="e">
        <f>COUNTIF(Grafik!#REF!,A34)</f>
        <v>#REF!</v>
      </c>
      <c r="BR34" s="16" t="e">
        <f t="shared" si="73"/>
        <v>#REF!</v>
      </c>
      <c r="BS34" s="20" t="e">
        <f t="shared" si="74"/>
        <v>#REF!</v>
      </c>
      <c r="BT34" s="16" t="e">
        <f>COUNTIF(Grafik!#REF!,A34)</f>
        <v>#REF!</v>
      </c>
      <c r="BU34" s="16" t="e">
        <f t="shared" si="75"/>
        <v>#REF!</v>
      </c>
      <c r="BV34" s="20" t="e">
        <f t="shared" si="76"/>
        <v>#REF!</v>
      </c>
      <c r="BW34" s="16" t="e">
        <f>COUNTIF(Grafik!#REF!,A34)</f>
        <v>#REF!</v>
      </c>
      <c r="BX34" s="16" t="e">
        <f t="shared" si="77"/>
        <v>#REF!</v>
      </c>
      <c r="BY34" s="20" t="e">
        <f t="shared" si="78"/>
        <v>#REF!</v>
      </c>
      <c r="BZ34" s="16" t="e">
        <f>COUNTIF(Grafik!#REF!,A34)</f>
        <v>#REF!</v>
      </c>
      <c r="CA34" s="16" t="e">
        <f t="shared" si="79"/>
        <v>#REF!</v>
      </c>
      <c r="CB34" s="20" t="e">
        <f t="shared" si="80"/>
        <v>#REF!</v>
      </c>
      <c r="CC34" s="16" t="e">
        <f>COUNTIF(Grafik!#REF!,A34)</f>
        <v>#REF!</v>
      </c>
      <c r="CD34" s="16" t="e">
        <f t="shared" si="81"/>
        <v>#REF!</v>
      </c>
      <c r="CE34" s="20" t="e">
        <f t="shared" si="82"/>
        <v>#REF!</v>
      </c>
      <c r="CF34" s="16" t="e">
        <f>COUNTIF(Grafik!#REF!,A34)</f>
        <v>#REF!</v>
      </c>
      <c r="CG34" s="16" t="e">
        <f t="shared" si="83"/>
        <v>#REF!</v>
      </c>
      <c r="CH34" s="20" t="e">
        <f t="shared" si="84"/>
        <v>#REF!</v>
      </c>
      <c r="CI34" s="16" t="e">
        <f>COUNTIF(Grafik!#REF!,A34)</f>
        <v>#REF!</v>
      </c>
      <c r="CJ34" s="16" t="e">
        <f t="shared" si="85"/>
        <v>#REF!</v>
      </c>
      <c r="CK34" s="20" t="e">
        <f t="shared" si="86"/>
        <v>#REF!</v>
      </c>
      <c r="CL34" s="16" t="e">
        <f>COUNTIF(Grafik!#REF!,A34)</f>
        <v>#REF!</v>
      </c>
      <c r="CM34" s="16" t="e">
        <f t="shared" si="87"/>
        <v>#REF!</v>
      </c>
    </row>
    <row r="35" spans="1:91" x14ac:dyDescent="0.25">
      <c r="A35" s="17" t="str">
        <f>Listy!$A35</f>
        <v>Lek. Dawid Przystupski</v>
      </c>
      <c r="B35" s="20" t="e">
        <f t="shared" si="28"/>
        <v>#REF!</v>
      </c>
      <c r="C35" s="16" t="e">
        <f>COUNTIF(Grafik!#REF!,$A35)</f>
        <v>#REF!</v>
      </c>
      <c r="D35" s="16" t="e">
        <f t="shared" si="29"/>
        <v>#REF!</v>
      </c>
      <c r="E35" s="20" t="e">
        <f t="shared" si="30"/>
        <v>#REF!</v>
      </c>
      <c r="F35" s="16" t="e">
        <f>COUNTIF(Grafik!#REF!,A35)</f>
        <v>#REF!</v>
      </c>
      <c r="G35" s="16" t="e">
        <f t="shared" si="31"/>
        <v>#REF!</v>
      </c>
      <c r="H35" s="20" t="e">
        <f t="shared" si="32"/>
        <v>#REF!</v>
      </c>
      <c r="I35" s="16" t="e">
        <f>COUNTIF(Grafik!#REF!,A35)</f>
        <v>#REF!</v>
      </c>
      <c r="J35" s="16" t="e">
        <f t="shared" si="33"/>
        <v>#REF!</v>
      </c>
      <c r="K35" s="20" t="e">
        <f t="shared" si="34"/>
        <v>#REF!</v>
      </c>
      <c r="L35" s="16" t="e">
        <f>COUNTIF(Grafik!#REF!,A35)</f>
        <v>#REF!</v>
      </c>
      <c r="M35" s="16" t="e">
        <f t="shared" si="35"/>
        <v>#REF!</v>
      </c>
      <c r="N35" s="20" t="e">
        <f t="shared" si="36"/>
        <v>#REF!</v>
      </c>
      <c r="O35" s="16" t="e">
        <f>COUNTIF(Grafik!#REF!,A35)</f>
        <v>#REF!</v>
      </c>
      <c r="P35" s="16" t="e">
        <f t="shared" si="37"/>
        <v>#REF!</v>
      </c>
      <c r="Q35" s="20" t="e">
        <f t="shared" si="38"/>
        <v>#REF!</v>
      </c>
      <c r="R35" s="16" t="e">
        <f>COUNTIF(Grafik!#REF!,A35)</f>
        <v>#REF!</v>
      </c>
      <c r="S35" s="16" t="e">
        <f t="shared" si="39"/>
        <v>#REF!</v>
      </c>
      <c r="T35" s="20" t="e">
        <f t="shared" si="40"/>
        <v>#REF!</v>
      </c>
      <c r="U35" s="16" t="e">
        <f>COUNTIF(Grafik!#REF!,A35)</f>
        <v>#REF!</v>
      </c>
      <c r="V35" s="16" t="e">
        <f t="shared" si="41"/>
        <v>#REF!</v>
      </c>
      <c r="W35" s="20" t="e">
        <f t="shared" si="42"/>
        <v>#REF!</v>
      </c>
      <c r="X35" s="16" t="e">
        <f>COUNTIF(Grafik!#REF!,A35)</f>
        <v>#REF!</v>
      </c>
      <c r="Y35" s="16" t="e">
        <f t="shared" si="43"/>
        <v>#REF!</v>
      </c>
      <c r="Z35" s="20" t="e">
        <f t="shared" si="44"/>
        <v>#REF!</v>
      </c>
      <c r="AA35" s="16" t="e">
        <f>COUNTIF(Grafik!#REF!,A35)</f>
        <v>#REF!</v>
      </c>
      <c r="AB35" s="16" t="e">
        <f t="shared" si="45"/>
        <v>#REF!</v>
      </c>
      <c r="AC35" s="20" t="e">
        <f t="shared" si="46"/>
        <v>#REF!</v>
      </c>
      <c r="AD35" s="16" t="e">
        <f>COUNTIF(Grafik!#REF!,A35)</f>
        <v>#REF!</v>
      </c>
      <c r="AE35" s="16" t="e">
        <f t="shared" si="47"/>
        <v>#REF!</v>
      </c>
      <c r="AF35" s="20" t="e">
        <f t="shared" si="48"/>
        <v>#REF!</v>
      </c>
      <c r="AG35" s="16" t="e">
        <f>COUNTIF(Grafik!#REF!,A35)</f>
        <v>#REF!</v>
      </c>
      <c r="AH35" s="16" t="e">
        <f t="shared" si="49"/>
        <v>#REF!</v>
      </c>
      <c r="AI35" s="20" t="e">
        <f t="shared" si="50"/>
        <v>#REF!</v>
      </c>
      <c r="AJ35" s="16" t="e">
        <f>COUNTIF(Grafik!#REF!,A35)</f>
        <v>#REF!</v>
      </c>
      <c r="AK35" s="16" t="e">
        <f t="shared" si="51"/>
        <v>#REF!</v>
      </c>
      <c r="AL35" s="20" t="e">
        <f t="shared" si="52"/>
        <v>#REF!</v>
      </c>
      <c r="AM35" s="16" t="e">
        <f>COUNTIF(Grafik!#REF!,A35)</f>
        <v>#REF!</v>
      </c>
      <c r="AN35" s="16" t="e">
        <f t="shared" si="53"/>
        <v>#REF!</v>
      </c>
      <c r="AO35" s="20" t="e">
        <f t="shared" si="54"/>
        <v>#REF!</v>
      </c>
      <c r="AP35" s="16" t="e">
        <f>COUNTIF(Grafik!#REF!,A35)</f>
        <v>#REF!</v>
      </c>
      <c r="AQ35" s="16" t="e">
        <f t="shared" si="55"/>
        <v>#REF!</v>
      </c>
      <c r="AR35" s="20" t="e">
        <f t="shared" si="56"/>
        <v>#REF!</v>
      </c>
      <c r="AS35" s="16" t="e">
        <f>COUNTIF(Grafik!#REF!,A35)</f>
        <v>#REF!</v>
      </c>
      <c r="AT35" s="16" t="e">
        <f t="shared" si="57"/>
        <v>#REF!</v>
      </c>
      <c r="AU35" s="20" t="e">
        <f t="shared" si="58"/>
        <v>#REF!</v>
      </c>
      <c r="AV35" s="16" t="e">
        <f>COUNTIF(Grafik!#REF!,A35)</f>
        <v>#REF!</v>
      </c>
      <c r="AW35" s="16" t="e">
        <f t="shared" si="59"/>
        <v>#REF!</v>
      </c>
      <c r="AX35" s="20" t="e">
        <f t="shared" si="60"/>
        <v>#REF!</v>
      </c>
      <c r="AY35" s="16" t="e">
        <f>COUNTIF(Grafik!#REF!,A35)</f>
        <v>#REF!</v>
      </c>
      <c r="AZ35" s="16" t="e">
        <f t="shared" si="61"/>
        <v>#REF!</v>
      </c>
      <c r="BA35" s="20" t="e">
        <f t="shared" si="62"/>
        <v>#REF!</v>
      </c>
      <c r="BB35" s="16" t="e">
        <f>COUNTIF(Grafik!#REF!,A35)</f>
        <v>#REF!</v>
      </c>
      <c r="BC35" s="16" t="e">
        <f t="shared" si="63"/>
        <v>#REF!</v>
      </c>
      <c r="BD35" s="20" t="e">
        <f t="shared" si="64"/>
        <v>#REF!</v>
      </c>
      <c r="BE35" s="16" t="e">
        <f>COUNTIF(Grafik!#REF!,A35)</f>
        <v>#REF!</v>
      </c>
      <c r="BF35" s="16" t="e">
        <f t="shared" si="65"/>
        <v>#REF!</v>
      </c>
      <c r="BG35" s="20" t="e">
        <f t="shared" si="66"/>
        <v>#REF!</v>
      </c>
      <c r="BH35" s="16" t="e">
        <f>COUNTIF(Grafik!#REF!,A35)</f>
        <v>#REF!</v>
      </c>
      <c r="BI35" s="16" t="e">
        <f t="shared" si="67"/>
        <v>#REF!</v>
      </c>
      <c r="BJ35" s="20" t="e">
        <f t="shared" si="68"/>
        <v>#REF!</v>
      </c>
      <c r="BK35" s="16" t="e">
        <f>COUNTIF(Grafik!#REF!,A35)</f>
        <v>#REF!</v>
      </c>
      <c r="BL35" s="16" t="e">
        <f t="shared" si="69"/>
        <v>#REF!</v>
      </c>
      <c r="BM35" s="20" t="e">
        <f t="shared" si="70"/>
        <v>#REF!</v>
      </c>
      <c r="BN35" s="16" t="e">
        <f>COUNTIF(Grafik!#REF!,A35)</f>
        <v>#REF!</v>
      </c>
      <c r="BO35" s="16" t="e">
        <f t="shared" si="71"/>
        <v>#REF!</v>
      </c>
      <c r="BP35" s="20" t="e">
        <f t="shared" si="72"/>
        <v>#REF!</v>
      </c>
      <c r="BQ35" s="16" t="e">
        <f>COUNTIF(Grafik!#REF!,A35)</f>
        <v>#REF!</v>
      </c>
      <c r="BR35" s="16" t="e">
        <f t="shared" si="73"/>
        <v>#REF!</v>
      </c>
      <c r="BS35" s="20" t="e">
        <f t="shared" si="74"/>
        <v>#REF!</v>
      </c>
      <c r="BT35" s="16" t="e">
        <f>COUNTIF(Grafik!#REF!,A35)</f>
        <v>#REF!</v>
      </c>
      <c r="BU35" s="16" t="e">
        <f t="shared" si="75"/>
        <v>#REF!</v>
      </c>
      <c r="BV35" s="20" t="e">
        <f t="shared" si="76"/>
        <v>#REF!</v>
      </c>
      <c r="BW35" s="16" t="e">
        <f>COUNTIF(Grafik!#REF!,A35)</f>
        <v>#REF!</v>
      </c>
      <c r="BX35" s="16" t="e">
        <f t="shared" si="77"/>
        <v>#REF!</v>
      </c>
      <c r="BY35" s="20" t="e">
        <f t="shared" si="78"/>
        <v>#REF!</v>
      </c>
      <c r="BZ35" s="16" t="e">
        <f>COUNTIF(Grafik!#REF!,A35)</f>
        <v>#REF!</v>
      </c>
      <c r="CA35" s="16" t="e">
        <f t="shared" si="79"/>
        <v>#REF!</v>
      </c>
      <c r="CB35" s="20" t="e">
        <f t="shared" si="80"/>
        <v>#REF!</v>
      </c>
      <c r="CC35" s="16" t="e">
        <f>COUNTIF(Grafik!#REF!,A35)</f>
        <v>#REF!</v>
      </c>
      <c r="CD35" s="16" t="e">
        <f t="shared" si="81"/>
        <v>#REF!</v>
      </c>
      <c r="CE35" s="20" t="e">
        <f t="shared" si="82"/>
        <v>#REF!</v>
      </c>
      <c r="CF35" s="16" t="e">
        <f>COUNTIF(Grafik!#REF!,A35)</f>
        <v>#REF!</v>
      </c>
      <c r="CG35" s="16" t="e">
        <f t="shared" si="83"/>
        <v>#REF!</v>
      </c>
      <c r="CH35" s="20" t="e">
        <f t="shared" si="84"/>
        <v>#REF!</v>
      </c>
      <c r="CI35" s="16" t="e">
        <f>COUNTIF(Grafik!#REF!,A35)</f>
        <v>#REF!</v>
      </c>
      <c r="CJ35" s="16" t="e">
        <f t="shared" si="85"/>
        <v>#REF!</v>
      </c>
      <c r="CK35" s="20" t="e">
        <f t="shared" si="86"/>
        <v>#REF!</v>
      </c>
      <c r="CL35" s="16" t="e">
        <f>COUNTIF(Grafik!#REF!,A35)</f>
        <v>#REF!</v>
      </c>
      <c r="CM35" s="16" t="e">
        <f t="shared" si="87"/>
        <v>#REF!</v>
      </c>
    </row>
    <row r="36" spans="1:91" x14ac:dyDescent="0.25">
      <c r="A36" s="17" t="str">
        <f>Listy!$A36</f>
        <v>Dr hab. M. Ussowicz</v>
      </c>
      <c r="B36" s="20" t="e">
        <f t="shared" si="28"/>
        <v>#REF!</v>
      </c>
      <c r="C36" s="16" t="e">
        <f>COUNTIF(Grafik!#REF!,$A36)</f>
        <v>#REF!</v>
      </c>
      <c r="D36" s="16" t="e">
        <f t="shared" si="29"/>
        <v>#REF!</v>
      </c>
      <c r="E36" s="20" t="s">
        <v>158</v>
      </c>
      <c r="F36" s="16" t="e">
        <f>COUNTIF(Grafik!#REF!,A36)</f>
        <v>#REF!</v>
      </c>
      <c r="G36" s="16" t="str">
        <f t="shared" si="31"/>
        <v>Dr hab. M. Ussowicz NB</v>
      </c>
      <c r="H36" s="20" t="e">
        <f t="shared" si="32"/>
        <v>#REF!</v>
      </c>
      <c r="I36" s="16" t="e">
        <f>COUNTIF(Grafik!#REF!,A36)</f>
        <v>#REF!</v>
      </c>
      <c r="J36" s="16" t="e">
        <f t="shared" si="33"/>
        <v>#REF!</v>
      </c>
      <c r="K36" s="20" t="s">
        <v>158</v>
      </c>
      <c r="L36" s="16" t="e">
        <f>COUNTIF(Grafik!#REF!,A36)</f>
        <v>#REF!</v>
      </c>
      <c r="M36" s="16" t="str">
        <f t="shared" si="35"/>
        <v>Dr hab. M. Ussowicz NB</v>
      </c>
      <c r="N36" s="20" t="e">
        <f t="shared" si="36"/>
        <v>#REF!</v>
      </c>
      <c r="O36" s="16" t="e">
        <f>COUNTIF(Grafik!#REF!,A36)</f>
        <v>#REF!</v>
      </c>
      <c r="P36" s="16" t="e">
        <f t="shared" si="37"/>
        <v>#REF!</v>
      </c>
      <c r="Q36" s="20" t="e">
        <f t="shared" si="38"/>
        <v>#REF!</v>
      </c>
      <c r="R36" s="16" t="e">
        <f>COUNTIF(Grafik!#REF!,A36)</f>
        <v>#REF!</v>
      </c>
      <c r="S36" s="16" t="e">
        <f t="shared" si="39"/>
        <v>#REF!</v>
      </c>
      <c r="T36" s="20" t="e">
        <f t="shared" si="40"/>
        <v>#REF!</v>
      </c>
      <c r="U36" s="16" t="e">
        <f>COUNTIF(Grafik!#REF!,A36)</f>
        <v>#REF!</v>
      </c>
      <c r="V36" s="16" t="e">
        <f t="shared" si="41"/>
        <v>#REF!</v>
      </c>
      <c r="W36" s="20" t="e">
        <f t="shared" si="42"/>
        <v>#REF!</v>
      </c>
      <c r="X36" s="16" t="e">
        <f>COUNTIF(Grafik!#REF!,A36)</f>
        <v>#REF!</v>
      </c>
      <c r="Y36" s="16" t="e">
        <f t="shared" si="43"/>
        <v>#REF!</v>
      </c>
      <c r="Z36" s="20" t="e">
        <f t="shared" si="44"/>
        <v>#REF!</v>
      </c>
      <c r="AA36" s="16" t="e">
        <f>COUNTIF(Grafik!#REF!,A36)</f>
        <v>#REF!</v>
      </c>
      <c r="AB36" s="16" t="e">
        <f t="shared" si="45"/>
        <v>#REF!</v>
      </c>
      <c r="AC36" s="20" t="s">
        <v>158</v>
      </c>
      <c r="AD36" s="16" t="e">
        <f>COUNTIF(Grafik!#REF!,A36)</f>
        <v>#REF!</v>
      </c>
      <c r="AE36" s="16" t="str">
        <f t="shared" si="47"/>
        <v>Dr hab. M. Ussowicz NB</v>
      </c>
      <c r="AF36" s="20" t="e">
        <f t="shared" si="48"/>
        <v>#REF!</v>
      </c>
      <c r="AG36" s="16" t="e">
        <f>COUNTIF(Grafik!#REF!,A36)</f>
        <v>#REF!</v>
      </c>
      <c r="AH36" s="16" t="e">
        <f t="shared" si="49"/>
        <v>#REF!</v>
      </c>
      <c r="AI36" s="20" t="e">
        <f t="shared" si="50"/>
        <v>#REF!</v>
      </c>
      <c r="AJ36" s="16" t="e">
        <f>COUNTIF(Grafik!#REF!,A36)</f>
        <v>#REF!</v>
      </c>
      <c r="AK36" s="16" t="e">
        <f t="shared" si="51"/>
        <v>#REF!</v>
      </c>
      <c r="AL36" s="20" t="e">
        <f t="shared" si="52"/>
        <v>#REF!</v>
      </c>
      <c r="AM36" s="16" t="e">
        <f>COUNTIF(Grafik!#REF!,A36)</f>
        <v>#REF!</v>
      </c>
      <c r="AN36" s="16" t="e">
        <f t="shared" si="53"/>
        <v>#REF!</v>
      </c>
      <c r="AO36" s="20" t="s">
        <v>158</v>
      </c>
      <c r="AP36" s="16" t="e">
        <f>COUNTIF(Grafik!#REF!,A36)</f>
        <v>#REF!</v>
      </c>
      <c r="AQ36" s="16" t="str">
        <f t="shared" si="55"/>
        <v>Dr hab. M. Ussowicz NB</v>
      </c>
      <c r="AR36" s="20" t="e">
        <f t="shared" si="56"/>
        <v>#REF!</v>
      </c>
      <c r="AS36" s="16" t="e">
        <f>COUNTIF(Grafik!#REF!,A36)</f>
        <v>#REF!</v>
      </c>
      <c r="AT36" s="16" t="e">
        <f t="shared" si="57"/>
        <v>#REF!</v>
      </c>
      <c r="AU36" s="20" t="s">
        <v>158</v>
      </c>
      <c r="AV36" s="16" t="e">
        <f>COUNTIF(Grafik!#REF!,A36)</f>
        <v>#REF!</v>
      </c>
      <c r="AW36" s="16" t="str">
        <f t="shared" si="59"/>
        <v>Dr hab. M. Ussowicz NB</v>
      </c>
      <c r="AX36" s="20" t="s">
        <v>158</v>
      </c>
      <c r="AY36" s="16" t="e">
        <f>COUNTIF(Grafik!#REF!,A36)</f>
        <v>#REF!</v>
      </c>
      <c r="AZ36" s="16" t="str">
        <f t="shared" si="61"/>
        <v>Dr hab. M. Ussowicz NB</v>
      </c>
      <c r="BA36" s="20" t="s">
        <v>158</v>
      </c>
      <c r="BB36" s="16" t="e">
        <f>COUNTIF(Grafik!#REF!,A36)</f>
        <v>#REF!</v>
      </c>
      <c r="BC36" s="16" t="str">
        <f t="shared" si="63"/>
        <v>Dr hab. M. Ussowicz NB</v>
      </c>
      <c r="BD36" s="20" t="e">
        <f t="shared" si="64"/>
        <v>#REF!</v>
      </c>
      <c r="BE36" s="16" t="e">
        <f>COUNTIF(Grafik!#REF!,A36)</f>
        <v>#REF!</v>
      </c>
      <c r="BF36" s="16" t="e">
        <f t="shared" si="65"/>
        <v>#REF!</v>
      </c>
      <c r="BG36" s="20" t="s">
        <v>158</v>
      </c>
      <c r="BH36" s="16" t="e">
        <f>COUNTIF(Grafik!#REF!,A36)</f>
        <v>#REF!</v>
      </c>
      <c r="BI36" s="16" t="str">
        <f t="shared" si="67"/>
        <v>Dr hab. M. Ussowicz NB</v>
      </c>
      <c r="BJ36" s="20" t="e">
        <f t="shared" si="68"/>
        <v>#REF!</v>
      </c>
      <c r="BK36" s="16" t="e">
        <f>COUNTIF(Grafik!#REF!,A36)</f>
        <v>#REF!</v>
      </c>
      <c r="BL36" s="16" t="e">
        <f t="shared" si="69"/>
        <v>#REF!</v>
      </c>
      <c r="BM36" s="20" t="s">
        <v>158</v>
      </c>
      <c r="BN36" s="16" t="e">
        <f>COUNTIF(Grafik!#REF!,A36)</f>
        <v>#REF!</v>
      </c>
      <c r="BO36" s="16" t="str">
        <f t="shared" si="71"/>
        <v>Dr hab. M. Ussowicz NB</v>
      </c>
      <c r="BP36" s="20" t="e">
        <f t="shared" si="72"/>
        <v>#REF!</v>
      </c>
      <c r="BQ36" s="16" t="e">
        <f>COUNTIF(Grafik!#REF!,A36)</f>
        <v>#REF!</v>
      </c>
      <c r="BR36" s="16" t="e">
        <f t="shared" si="73"/>
        <v>#REF!</v>
      </c>
      <c r="BS36" s="20" t="s">
        <v>158</v>
      </c>
      <c r="BT36" s="16" t="e">
        <f>COUNTIF(Grafik!#REF!,A36)</f>
        <v>#REF!</v>
      </c>
      <c r="BU36" s="16" t="str">
        <f t="shared" si="75"/>
        <v>Dr hab. M. Ussowicz NB</v>
      </c>
      <c r="BV36" s="20" t="e">
        <f t="shared" si="76"/>
        <v>#REF!</v>
      </c>
      <c r="BW36" s="16" t="e">
        <f>COUNTIF(Grafik!#REF!,A36)</f>
        <v>#REF!</v>
      </c>
      <c r="BX36" s="16" t="e">
        <f t="shared" si="77"/>
        <v>#REF!</v>
      </c>
      <c r="BY36" s="20" t="e">
        <f t="shared" si="78"/>
        <v>#REF!</v>
      </c>
      <c r="BZ36" s="16" t="e">
        <f>COUNTIF(Grafik!#REF!,A36)</f>
        <v>#REF!</v>
      </c>
      <c r="CA36" s="16" t="e">
        <f t="shared" si="79"/>
        <v>#REF!</v>
      </c>
      <c r="CB36" s="20" t="e">
        <f t="shared" si="80"/>
        <v>#REF!</v>
      </c>
      <c r="CC36" s="16" t="e">
        <f>COUNTIF(Grafik!#REF!,A36)</f>
        <v>#REF!</v>
      </c>
      <c r="CD36" s="16" t="e">
        <f t="shared" si="81"/>
        <v>#REF!</v>
      </c>
      <c r="CE36" s="20" t="e">
        <f t="shared" si="82"/>
        <v>#REF!</v>
      </c>
      <c r="CF36" s="16" t="e">
        <f>COUNTIF(Grafik!#REF!,A36)</f>
        <v>#REF!</v>
      </c>
      <c r="CG36" s="16" t="e">
        <f t="shared" si="83"/>
        <v>#REF!</v>
      </c>
      <c r="CH36" s="20" t="e">
        <f t="shared" si="84"/>
        <v>#REF!</v>
      </c>
      <c r="CI36" s="16" t="e">
        <f>COUNTIF(Grafik!#REF!,A36)</f>
        <v>#REF!</v>
      </c>
      <c r="CJ36" s="16" t="e">
        <f t="shared" si="85"/>
        <v>#REF!</v>
      </c>
      <c r="CK36" s="20" t="e">
        <f t="shared" si="86"/>
        <v>#REF!</v>
      </c>
      <c r="CL36" s="16" t="e">
        <f>COUNTIF(Grafik!#REF!,A36)</f>
        <v>#REF!</v>
      </c>
      <c r="CM36" s="16" t="e">
        <f t="shared" si="87"/>
        <v>#REF!</v>
      </c>
    </row>
    <row r="37" spans="1:91" x14ac:dyDescent="0.25">
      <c r="A37" s="17" t="str">
        <f>Listy!$A37</f>
        <v>Dr E. Wawrzyniak-Dzierżek</v>
      </c>
      <c r="B37" s="20" t="e">
        <f t="shared" si="28"/>
        <v>#REF!</v>
      </c>
      <c r="C37" s="16" t="e">
        <f>COUNTIF(Grafik!#REF!,$A37)</f>
        <v>#REF!</v>
      </c>
      <c r="D37" s="16" t="e">
        <f t="shared" si="29"/>
        <v>#REF!</v>
      </c>
      <c r="E37" s="20" t="e">
        <f t="shared" si="30"/>
        <v>#REF!</v>
      </c>
      <c r="F37" s="16" t="e">
        <f>COUNTIF(Grafik!#REF!,A37)</f>
        <v>#REF!</v>
      </c>
      <c r="G37" s="16" t="e">
        <f t="shared" si="31"/>
        <v>#REF!</v>
      </c>
      <c r="H37" s="20" t="e">
        <f t="shared" si="32"/>
        <v>#REF!</v>
      </c>
      <c r="I37" s="16" t="e">
        <f>COUNTIF(Grafik!#REF!,A37)</f>
        <v>#REF!</v>
      </c>
      <c r="J37" s="16" t="e">
        <f t="shared" si="33"/>
        <v>#REF!</v>
      </c>
      <c r="K37" s="20" t="e">
        <f t="shared" si="34"/>
        <v>#REF!</v>
      </c>
      <c r="L37" s="16" t="e">
        <f>COUNTIF(Grafik!#REF!,A37)</f>
        <v>#REF!</v>
      </c>
      <c r="M37" s="16" t="e">
        <f t="shared" si="35"/>
        <v>#REF!</v>
      </c>
      <c r="N37" s="20" t="e">
        <f t="shared" si="36"/>
        <v>#REF!</v>
      </c>
      <c r="O37" s="16" t="e">
        <f>COUNTIF(Grafik!#REF!,A37)</f>
        <v>#REF!</v>
      </c>
      <c r="P37" s="16" t="e">
        <f t="shared" si="37"/>
        <v>#REF!</v>
      </c>
      <c r="Q37" s="20" t="e">
        <f t="shared" si="38"/>
        <v>#REF!</v>
      </c>
      <c r="R37" s="16" t="e">
        <f>COUNTIF(Grafik!#REF!,A37)</f>
        <v>#REF!</v>
      </c>
      <c r="S37" s="16" t="e">
        <f t="shared" si="39"/>
        <v>#REF!</v>
      </c>
      <c r="T37" s="20" t="e">
        <f t="shared" si="40"/>
        <v>#REF!</v>
      </c>
      <c r="U37" s="16" t="e">
        <f>COUNTIF(Grafik!#REF!,A37)</f>
        <v>#REF!</v>
      </c>
      <c r="V37" s="16" t="e">
        <f t="shared" si="41"/>
        <v>#REF!</v>
      </c>
      <c r="W37" s="20" t="e">
        <f t="shared" si="42"/>
        <v>#REF!</v>
      </c>
      <c r="X37" s="16" t="e">
        <f>COUNTIF(Grafik!#REF!,A37)</f>
        <v>#REF!</v>
      </c>
      <c r="Y37" s="16" t="e">
        <f t="shared" si="43"/>
        <v>#REF!</v>
      </c>
      <c r="Z37" s="20" t="e">
        <f t="shared" si="44"/>
        <v>#REF!</v>
      </c>
      <c r="AA37" s="16" t="e">
        <f>COUNTIF(Grafik!#REF!,A37)</f>
        <v>#REF!</v>
      </c>
      <c r="AB37" s="16" t="e">
        <f t="shared" si="45"/>
        <v>#REF!</v>
      </c>
      <c r="AC37" s="20" t="e">
        <f t="shared" si="46"/>
        <v>#REF!</v>
      </c>
      <c r="AD37" s="16" t="e">
        <f>COUNTIF(Grafik!#REF!,A37)</f>
        <v>#REF!</v>
      </c>
      <c r="AE37" s="16" t="e">
        <f t="shared" si="47"/>
        <v>#REF!</v>
      </c>
      <c r="AF37" s="20" t="e">
        <f t="shared" si="48"/>
        <v>#REF!</v>
      </c>
      <c r="AG37" s="16" t="e">
        <f>COUNTIF(Grafik!#REF!,A37)</f>
        <v>#REF!</v>
      </c>
      <c r="AH37" s="16" t="e">
        <f t="shared" si="49"/>
        <v>#REF!</v>
      </c>
      <c r="AI37" s="20" t="e">
        <f t="shared" si="50"/>
        <v>#REF!</v>
      </c>
      <c r="AJ37" s="16" t="e">
        <f>COUNTIF(Grafik!#REF!,A37)</f>
        <v>#REF!</v>
      </c>
      <c r="AK37" s="16" t="e">
        <f t="shared" si="51"/>
        <v>#REF!</v>
      </c>
      <c r="AL37" s="20" t="e">
        <f t="shared" si="52"/>
        <v>#REF!</v>
      </c>
      <c r="AM37" s="16" t="e">
        <f>COUNTIF(Grafik!#REF!,A37)</f>
        <v>#REF!</v>
      </c>
      <c r="AN37" s="16" t="e">
        <f t="shared" si="53"/>
        <v>#REF!</v>
      </c>
      <c r="AO37" s="20" t="e">
        <f t="shared" si="54"/>
        <v>#REF!</v>
      </c>
      <c r="AP37" s="16" t="e">
        <f>COUNTIF(Grafik!#REF!,A37)</f>
        <v>#REF!</v>
      </c>
      <c r="AQ37" s="16" t="e">
        <f t="shared" si="55"/>
        <v>#REF!</v>
      </c>
      <c r="AR37" s="20" t="e">
        <f t="shared" si="56"/>
        <v>#REF!</v>
      </c>
      <c r="AS37" s="16" t="e">
        <f>COUNTIF(Grafik!#REF!,A37)</f>
        <v>#REF!</v>
      </c>
      <c r="AT37" s="16" t="e">
        <f t="shared" si="57"/>
        <v>#REF!</v>
      </c>
      <c r="AU37" s="20" t="e">
        <f t="shared" si="58"/>
        <v>#REF!</v>
      </c>
      <c r="AV37" s="16" t="e">
        <f>COUNTIF(Grafik!#REF!,A37)</f>
        <v>#REF!</v>
      </c>
      <c r="AW37" s="16" t="e">
        <f t="shared" si="59"/>
        <v>#REF!</v>
      </c>
      <c r="AX37" s="20" t="e">
        <f t="shared" si="60"/>
        <v>#REF!</v>
      </c>
      <c r="AY37" s="16" t="e">
        <f>COUNTIF(Grafik!#REF!,A37)</f>
        <v>#REF!</v>
      </c>
      <c r="AZ37" s="16" t="e">
        <f t="shared" si="61"/>
        <v>#REF!</v>
      </c>
      <c r="BA37" s="20" t="e">
        <f t="shared" si="62"/>
        <v>#REF!</v>
      </c>
      <c r="BB37" s="16" t="e">
        <f>COUNTIF(Grafik!#REF!,A37)</f>
        <v>#REF!</v>
      </c>
      <c r="BC37" s="16" t="e">
        <f t="shared" si="63"/>
        <v>#REF!</v>
      </c>
      <c r="BD37" s="20" t="e">
        <f t="shared" si="64"/>
        <v>#REF!</v>
      </c>
      <c r="BE37" s="16" t="e">
        <f>COUNTIF(Grafik!#REF!,A37)</f>
        <v>#REF!</v>
      </c>
      <c r="BF37" s="16" t="e">
        <f t="shared" si="65"/>
        <v>#REF!</v>
      </c>
      <c r="BG37" s="20" t="e">
        <f t="shared" si="66"/>
        <v>#REF!</v>
      </c>
      <c r="BH37" s="16" t="e">
        <f>COUNTIF(Grafik!#REF!,A37)</f>
        <v>#REF!</v>
      </c>
      <c r="BI37" s="16" t="e">
        <f t="shared" si="67"/>
        <v>#REF!</v>
      </c>
      <c r="BJ37" s="20" t="e">
        <f t="shared" si="68"/>
        <v>#REF!</v>
      </c>
      <c r="BK37" s="16" t="e">
        <f>COUNTIF(Grafik!#REF!,A37)</f>
        <v>#REF!</v>
      </c>
      <c r="BL37" s="16" t="e">
        <f t="shared" si="69"/>
        <v>#REF!</v>
      </c>
      <c r="BM37" s="20" t="e">
        <f t="shared" si="70"/>
        <v>#REF!</v>
      </c>
      <c r="BN37" s="16" t="e">
        <f>COUNTIF(Grafik!#REF!,A37)</f>
        <v>#REF!</v>
      </c>
      <c r="BO37" s="16" t="e">
        <f t="shared" si="71"/>
        <v>#REF!</v>
      </c>
      <c r="BP37" s="20" t="e">
        <f t="shared" si="72"/>
        <v>#REF!</v>
      </c>
      <c r="BQ37" s="16" t="e">
        <f>COUNTIF(Grafik!#REF!,A37)</f>
        <v>#REF!</v>
      </c>
      <c r="BR37" s="16" t="e">
        <f t="shared" si="73"/>
        <v>#REF!</v>
      </c>
      <c r="BS37" s="20" t="e">
        <f t="shared" si="74"/>
        <v>#REF!</v>
      </c>
      <c r="BT37" s="16" t="e">
        <f>COUNTIF(Grafik!#REF!,A37)</f>
        <v>#REF!</v>
      </c>
      <c r="BU37" s="16" t="e">
        <f t="shared" si="75"/>
        <v>#REF!</v>
      </c>
      <c r="BV37" s="20" t="e">
        <f t="shared" si="76"/>
        <v>#REF!</v>
      </c>
      <c r="BW37" s="16" t="e">
        <f>COUNTIF(Grafik!#REF!,A37)</f>
        <v>#REF!</v>
      </c>
      <c r="BX37" s="16" t="e">
        <f t="shared" si="77"/>
        <v>#REF!</v>
      </c>
      <c r="BY37" s="20" t="e">
        <f t="shared" si="78"/>
        <v>#REF!</v>
      </c>
      <c r="BZ37" s="16" t="e">
        <f>COUNTIF(Grafik!#REF!,A37)</f>
        <v>#REF!</v>
      </c>
      <c r="CA37" s="16" t="e">
        <f t="shared" si="79"/>
        <v>#REF!</v>
      </c>
      <c r="CB37" s="20" t="e">
        <f t="shared" si="80"/>
        <v>#REF!</v>
      </c>
      <c r="CC37" s="16" t="e">
        <f>COUNTIF(Grafik!#REF!,A37)</f>
        <v>#REF!</v>
      </c>
      <c r="CD37" s="16" t="e">
        <f t="shared" si="81"/>
        <v>#REF!</v>
      </c>
      <c r="CE37" s="20" t="e">
        <f t="shared" si="82"/>
        <v>#REF!</v>
      </c>
      <c r="CF37" s="16" t="e">
        <f>COUNTIF(Grafik!#REF!,A37)</f>
        <v>#REF!</v>
      </c>
      <c r="CG37" s="16" t="e">
        <f t="shared" si="83"/>
        <v>#REF!</v>
      </c>
      <c r="CH37" s="20" t="e">
        <f t="shared" si="84"/>
        <v>#REF!</v>
      </c>
      <c r="CI37" s="16" t="e">
        <f>COUNTIF(Grafik!#REF!,A37)</f>
        <v>#REF!</v>
      </c>
      <c r="CJ37" s="16" t="e">
        <f t="shared" si="85"/>
        <v>#REF!</v>
      </c>
      <c r="CK37" s="20" t="e">
        <f t="shared" si="86"/>
        <v>#REF!</v>
      </c>
      <c r="CL37" s="16" t="e">
        <f>COUNTIF(Grafik!#REF!,A37)</f>
        <v>#REF!</v>
      </c>
      <c r="CM37" s="16" t="e">
        <f t="shared" si="87"/>
        <v>#REF!</v>
      </c>
    </row>
    <row r="38" spans="1:91" x14ac:dyDescent="0.25">
      <c r="A38" s="17" t="str">
        <f>Listy!$A38</f>
        <v>Dr J. Węcławek-Tompol</v>
      </c>
      <c r="B38" s="20" t="e">
        <f t="shared" si="28"/>
        <v>#REF!</v>
      </c>
      <c r="C38" s="16" t="e">
        <f>COUNTIF(Grafik!#REF!,$A38)</f>
        <v>#REF!</v>
      </c>
      <c r="D38" s="16" t="e">
        <f t="shared" si="29"/>
        <v>#REF!</v>
      </c>
      <c r="E38" s="20" t="e">
        <f t="shared" si="30"/>
        <v>#REF!</v>
      </c>
      <c r="F38" s="16" t="e">
        <f>COUNTIF(Grafik!#REF!,A38)</f>
        <v>#REF!</v>
      </c>
      <c r="G38" s="16" t="e">
        <f t="shared" si="31"/>
        <v>#REF!</v>
      </c>
      <c r="H38" s="20" t="s">
        <v>158</v>
      </c>
      <c r="I38" s="16" t="e">
        <f>COUNTIF(Grafik!#REF!,A38)</f>
        <v>#REF!</v>
      </c>
      <c r="J38" s="16" t="str">
        <f t="shared" si="33"/>
        <v>Dr J. Węcławek-Tompol NB</v>
      </c>
      <c r="K38" s="20" t="e">
        <f t="shared" si="34"/>
        <v>#REF!</v>
      </c>
      <c r="L38" s="16" t="e">
        <f>COUNTIF(Grafik!#REF!,A38)</f>
        <v>#REF!</v>
      </c>
      <c r="M38" s="16" t="e">
        <f t="shared" si="35"/>
        <v>#REF!</v>
      </c>
      <c r="N38" s="20" t="e">
        <f t="shared" si="36"/>
        <v>#REF!</v>
      </c>
      <c r="O38" s="16" t="e">
        <f>COUNTIF(Grafik!#REF!,A38)</f>
        <v>#REF!</v>
      </c>
      <c r="P38" s="16" t="e">
        <f t="shared" si="37"/>
        <v>#REF!</v>
      </c>
      <c r="Q38" s="20" t="s">
        <v>158</v>
      </c>
      <c r="R38" s="16" t="e">
        <f>COUNTIF(Grafik!#REF!,A38)</f>
        <v>#REF!</v>
      </c>
      <c r="S38" s="16" t="str">
        <f t="shared" si="39"/>
        <v>Dr J. Węcławek-Tompol NB</v>
      </c>
      <c r="T38" s="20" t="e">
        <f t="shared" si="40"/>
        <v>#REF!</v>
      </c>
      <c r="U38" s="16" t="e">
        <f>COUNTIF(Grafik!#REF!,A38)</f>
        <v>#REF!</v>
      </c>
      <c r="V38" s="16" t="e">
        <f t="shared" si="41"/>
        <v>#REF!</v>
      </c>
      <c r="W38" s="20" t="e">
        <f t="shared" si="42"/>
        <v>#REF!</v>
      </c>
      <c r="X38" s="16" t="e">
        <f>COUNTIF(Grafik!#REF!,A38)</f>
        <v>#REF!</v>
      </c>
      <c r="Y38" s="16" t="e">
        <f t="shared" si="43"/>
        <v>#REF!</v>
      </c>
      <c r="Z38" s="20"/>
      <c r="AA38" s="16" t="e">
        <f>COUNTIF(Grafik!#REF!,A38)</f>
        <v>#REF!</v>
      </c>
      <c r="AB38" s="16" t="str">
        <f t="shared" si="45"/>
        <v>Dr J. Węcławek-Tompol</v>
      </c>
      <c r="AC38" s="20" t="e">
        <f t="shared" si="46"/>
        <v>#REF!</v>
      </c>
      <c r="AD38" s="16" t="e">
        <f>COUNTIF(Grafik!#REF!,A38)</f>
        <v>#REF!</v>
      </c>
      <c r="AE38" s="16" t="e">
        <f t="shared" si="47"/>
        <v>#REF!</v>
      </c>
      <c r="AF38" s="20" t="e">
        <f t="shared" si="48"/>
        <v>#REF!</v>
      </c>
      <c r="AG38" s="16" t="e">
        <f>COUNTIF(Grafik!#REF!,A38)</f>
        <v>#REF!</v>
      </c>
      <c r="AH38" s="16" t="e">
        <f t="shared" si="49"/>
        <v>#REF!</v>
      </c>
      <c r="AI38" s="20" t="e">
        <f t="shared" si="50"/>
        <v>#REF!</v>
      </c>
      <c r="AJ38" s="16" t="e">
        <f>COUNTIF(Grafik!#REF!,A38)</f>
        <v>#REF!</v>
      </c>
      <c r="AK38" s="16" t="e">
        <f t="shared" si="51"/>
        <v>#REF!</v>
      </c>
      <c r="AL38" s="20" t="e">
        <f t="shared" si="52"/>
        <v>#REF!</v>
      </c>
      <c r="AM38" s="16" t="e">
        <f>COUNTIF(Grafik!#REF!,A38)</f>
        <v>#REF!</v>
      </c>
      <c r="AN38" s="16" t="e">
        <f t="shared" si="53"/>
        <v>#REF!</v>
      </c>
      <c r="AO38" s="20" t="e">
        <f t="shared" si="54"/>
        <v>#REF!</v>
      </c>
      <c r="AP38" s="16" t="e">
        <f>COUNTIF(Grafik!#REF!,A38)</f>
        <v>#REF!</v>
      </c>
      <c r="AQ38" s="16" t="e">
        <f t="shared" si="55"/>
        <v>#REF!</v>
      </c>
      <c r="AR38" s="20" t="s">
        <v>158</v>
      </c>
      <c r="AS38" s="16" t="e">
        <f>COUNTIF(Grafik!#REF!,A38)</f>
        <v>#REF!</v>
      </c>
      <c r="AT38" s="16" t="str">
        <f t="shared" si="57"/>
        <v>Dr J. Węcławek-Tompol NB</v>
      </c>
      <c r="AU38" s="20" t="e">
        <f t="shared" si="58"/>
        <v>#REF!</v>
      </c>
      <c r="AV38" s="16" t="e">
        <f>COUNTIF(Grafik!#REF!,A38)</f>
        <v>#REF!</v>
      </c>
      <c r="AW38" s="16" t="e">
        <f t="shared" si="59"/>
        <v>#REF!</v>
      </c>
      <c r="AX38" s="20" t="e">
        <f t="shared" si="60"/>
        <v>#REF!</v>
      </c>
      <c r="AY38" s="16" t="e">
        <f>COUNTIF(Grafik!#REF!,A38)</f>
        <v>#REF!</v>
      </c>
      <c r="AZ38" s="16" t="e">
        <f t="shared" si="61"/>
        <v>#REF!</v>
      </c>
      <c r="BA38" s="20" t="e">
        <f t="shared" si="62"/>
        <v>#REF!</v>
      </c>
      <c r="BB38" s="16" t="e">
        <f>COUNTIF(Grafik!#REF!,A38)</f>
        <v>#REF!</v>
      </c>
      <c r="BC38" s="16" t="e">
        <f t="shared" si="63"/>
        <v>#REF!</v>
      </c>
      <c r="BD38" s="20" t="e">
        <f t="shared" si="64"/>
        <v>#REF!</v>
      </c>
      <c r="BE38" s="16" t="e">
        <f>COUNTIF(Grafik!#REF!,A38)</f>
        <v>#REF!</v>
      </c>
      <c r="BF38" s="16" t="e">
        <f t="shared" si="65"/>
        <v>#REF!</v>
      </c>
      <c r="BG38" s="20" t="e">
        <f t="shared" si="66"/>
        <v>#REF!</v>
      </c>
      <c r="BH38" s="16" t="e">
        <f>COUNTIF(Grafik!#REF!,A38)</f>
        <v>#REF!</v>
      </c>
      <c r="BI38" s="16" t="e">
        <f t="shared" si="67"/>
        <v>#REF!</v>
      </c>
      <c r="BJ38" s="20" t="e">
        <f t="shared" si="68"/>
        <v>#REF!</v>
      </c>
      <c r="BK38" s="16" t="e">
        <f>COUNTIF(Grafik!#REF!,A38)</f>
        <v>#REF!</v>
      </c>
      <c r="BL38" s="16" t="e">
        <f t="shared" si="69"/>
        <v>#REF!</v>
      </c>
      <c r="BM38" s="20" t="e">
        <f t="shared" si="70"/>
        <v>#REF!</v>
      </c>
      <c r="BN38" s="16" t="e">
        <f>COUNTIF(Grafik!#REF!,A38)</f>
        <v>#REF!</v>
      </c>
      <c r="BO38" s="16" t="e">
        <f t="shared" si="71"/>
        <v>#REF!</v>
      </c>
      <c r="BP38" s="20" t="e">
        <f t="shared" si="72"/>
        <v>#REF!</v>
      </c>
      <c r="BQ38" s="16" t="e">
        <f>COUNTIF(Grafik!#REF!,A38)</f>
        <v>#REF!</v>
      </c>
      <c r="BR38" s="16" t="e">
        <f t="shared" si="73"/>
        <v>#REF!</v>
      </c>
      <c r="BS38" s="20" t="e">
        <f t="shared" si="74"/>
        <v>#REF!</v>
      </c>
      <c r="BT38" s="16" t="e">
        <f>COUNTIF(Grafik!#REF!,A38)</f>
        <v>#REF!</v>
      </c>
      <c r="BU38" s="16" t="e">
        <f t="shared" si="75"/>
        <v>#REF!</v>
      </c>
      <c r="BV38" s="20" t="e">
        <f t="shared" si="76"/>
        <v>#REF!</v>
      </c>
      <c r="BW38" s="16" t="e">
        <f>COUNTIF(Grafik!#REF!,A38)</f>
        <v>#REF!</v>
      </c>
      <c r="BX38" s="16" t="e">
        <f t="shared" si="77"/>
        <v>#REF!</v>
      </c>
      <c r="BY38" s="20" t="e">
        <f t="shared" si="78"/>
        <v>#REF!</v>
      </c>
      <c r="BZ38" s="16" t="e">
        <f>COUNTIF(Grafik!#REF!,A38)</f>
        <v>#REF!</v>
      </c>
      <c r="CA38" s="16" t="e">
        <f t="shared" si="79"/>
        <v>#REF!</v>
      </c>
      <c r="CB38" s="20" t="e">
        <f t="shared" si="80"/>
        <v>#REF!</v>
      </c>
      <c r="CC38" s="16" t="e">
        <f>COUNTIF(Grafik!#REF!,A38)</f>
        <v>#REF!</v>
      </c>
      <c r="CD38" s="16" t="e">
        <f t="shared" si="81"/>
        <v>#REF!</v>
      </c>
      <c r="CE38" s="20" t="s">
        <v>158</v>
      </c>
      <c r="CF38" s="16" t="e">
        <f>COUNTIF(Grafik!#REF!,A38)</f>
        <v>#REF!</v>
      </c>
      <c r="CG38" s="16" t="str">
        <f t="shared" si="83"/>
        <v>Dr J. Węcławek-Tompol NB</v>
      </c>
      <c r="CH38" s="20" t="e">
        <f t="shared" si="84"/>
        <v>#REF!</v>
      </c>
      <c r="CI38" s="16" t="e">
        <f>COUNTIF(Grafik!#REF!,A38)</f>
        <v>#REF!</v>
      </c>
      <c r="CJ38" s="16" t="e">
        <f t="shared" si="85"/>
        <v>#REF!</v>
      </c>
      <c r="CK38" s="20" t="e">
        <f t="shared" si="86"/>
        <v>#REF!</v>
      </c>
      <c r="CL38" s="16" t="e">
        <f>COUNTIF(Grafik!#REF!,A38)</f>
        <v>#REF!</v>
      </c>
      <c r="CM38" s="16" t="e">
        <f t="shared" si="87"/>
        <v>#REF!</v>
      </c>
    </row>
    <row r="39" spans="1:91" x14ac:dyDescent="0.25">
      <c r="A39" s="17" t="str">
        <f>Listy!$A39</f>
        <v>Lek. K. Wilczyńska</v>
      </c>
      <c r="B39" s="20" t="e">
        <f t="shared" si="28"/>
        <v>#REF!</v>
      </c>
      <c r="C39" s="16" t="e">
        <f>COUNTIF(Grafik!#REF!,$A39)</f>
        <v>#REF!</v>
      </c>
      <c r="D39" s="16" t="e">
        <f t="shared" si="29"/>
        <v>#REF!</v>
      </c>
      <c r="E39" s="20" t="e">
        <f t="shared" si="30"/>
        <v>#REF!</v>
      </c>
      <c r="F39" s="16" t="e">
        <f>COUNTIF(Grafik!#REF!,A39)</f>
        <v>#REF!</v>
      </c>
      <c r="G39" s="16" t="e">
        <f t="shared" si="31"/>
        <v>#REF!</v>
      </c>
      <c r="H39" s="20" t="e">
        <f t="shared" si="32"/>
        <v>#REF!</v>
      </c>
      <c r="I39" s="16" t="e">
        <f>COUNTIF(Grafik!#REF!,A39)</f>
        <v>#REF!</v>
      </c>
      <c r="J39" s="16" t="e">
        <f t="shared" si="33"/>
        <v>#REF!</v>
      </c>
      <c r="K39" s="20" t="e">
        <f t="shared" si="34"/>
        <v>#REF!</v>
      </c>
      <c r="L39" s="16" t="e">
        <f>COUNTIF(Grafik!#REF!,A39)</f>
        <v>#REF!</v>
      </c>
      <c r="M39" s="16" t="e">
        <f t="shared" si="35"/>
        <v>#REF!</v>
      </c>
      <c r="N39" s="20" t="e">
        <f t="shared" si="36"/>
        <v>#REF!</v>
      </c>
      <c r="O39" s="16" t="e">
        <f>COUNTIF(Grafik!#REF!,A39)</f>
        <v>#REF!</v>
      </c>
      <c r="P39" s="16" t="e">
        <f t="shared" si="37"/>
        <v>#REF!</v>
      </c>
      <c r="Q39" s="20" t="e">
        <f t="shared" si="38"/>
        <v>#REF!</v>
      </c>
      <c r="R39" s="16" t="e">
        <f>COUNTIF(Grafik!#REF!,A39)</f>
        <v>#REF!</v>
      </c>
      <c r="S39" s="16" t="e">
        <f t="shared" si="39"/>
        <v>#REF!</v>
      </c>
      <c r="T39" s="20" t="e">
        <f t="shared" si="40"/>
        <v>#REF!</v>
      </c>
      <c r="U39" s="16" t="e">
        <f>COUNTIF(Grafik!#REF!,A39)</f>
        <v>#REF!</v>
      </c>
      <c r="V39" s="16" t="e">
        <f t="shared" si="41"/>
        <v>#REF!</v>
      </c>
      <c r="W39" s="20" t="e">
        <f t="shared" si="42"/>
        <v>#REF!</v>
      </c>
      <c r="X39" s="16" t="e">
        <f>COUNTIF(Grafik!#REF!,A39)</f>
        <v>#REF!</v>
      </c>
      <c r="Y39" s="16" t="e">
        <f t="shared" si="43"/>
        <v>#REF!</v>
      </c>
      <c r="Z39" s="20" t="e">
        <f t="shared" si="44"/>
        <v>#REF!</v>
      </c>
      <c r="AA39" s="16" t="e">
        <f>COUNTIF(Grafik!#REF!,A39)</f>
        <v>#REF!</v>
      </c>
      <c r="AB39" s="16" t="e">
        <f t="shared" si="45"/>
        <v>#REF!</v>
      </c>
      <c r="AC39" s="20" t="e">
        <f t="shared" si="46"/>
        <v>#REF!</v>
      </c>
      <c r="AD39" s="16" t="e">
        <f>COUNTIF(Grafik!#REF!,A39)</f>
        <v>#REF!</v>
      </c>
      <c r="AE39" s="16" t="e">
        <f t="shared" si="47"/>
        <v>#REF!</v>
      </c>
      <c r="AF39" s="20" t="e">
        <f t="shared" si="48"/>
        <v>#REF!</v>
      </c>
      <c r="AG39" s="16" t="e">
        <f>COUNTIF(Grafik!#REF!,A39)</f>
        <v>#REF!</v>
      </c>
      <c r="AH39" s="16" t="e">
        <f t="shared" si="49"/>
        <v>#REF!</v>
      </c>
      <c r="AI39" s="20" t="e">
        <f t="shared" si="50"/>
        <v>#REF!</v>
      </c>
      <c r="AJ39" s="16" t="e">
        <f>COUNTIF(Grafik!#REF!,A39)</f>
        <v>#REF!</v>
      </c>
      <c r="AK39" s="16" t="e">
        <f t="shared" si="51"/>
        <v>#REF!</v>
      </c>
      <c r="AL39" s="20" t="e">
        <f t="shared" si="52"/>
        <v>#REF!</v>
      </c>
      <c r="AM39" s="16" t="e">
        <f>COUNTIF(Grafik!#REF!,A39)</f>
        <v>#REF!</v>
      </c>
      <c r="AN39" s="16" t="e">
        <f t="shared" si="53"/>
        <v>#REF!</v>
      </c>
      <c r="AO39" s="20" t="e">
        <f t="shared" si="54"/>
        <v>#REF!</v>
      </c>
      <c r="AP39" s="16" t="e">
        <f>COUNTIF(Grafik!#REF!,A39)</f>
        <v>#REF!</v>
      </c>
      <c r="AQ39" s="16" t="e">
        <f t="shared" si="55"/>
        <v>#REF!</v>
      </c>
      <c r="AR39" s="20" t="e">
        <f t="shared" si="56"/>
        <v>#REF!</v>
      </c>
      <c r="AS39" s="16" t="e">
        <f>COUNTIF(Grafik!#REF!,A39)</f>
        <v>#REF!</v>
      </c>
      <c r="AT39" s="16" t="e">
        <f t="shared" si="57"/>
        <v>#REF!</v>
      </c>
      <c r="AU39" s="20" t="e">
        <f t="shared" si="58"/>
        <v>#REF!</v>
      </c>
      <c r="AV39" s="16" t="e">
        <f>COUNTIF(Grafik!#REF!,A39)</f>
        <v>#REF!</v>
      </c>
      <c r="AW39" s="16" t="e">
        <f t="shared" si="59"/>
        <v>#REF!</v>
      </c>
      <c r="AX39" s="20" t="e">
        <f t="shared" si="60"/>
        <v>#REF!</v>
      </c>
      <c r="AY39" s="16" t="e">
        <f>COUNTIF(Grafik!#REF!,A39)</f>
        <v>#REF!</v>
      </c>
      <c r="AZ39" s="16" t="e">
        <f t="shared" si="61"/>
        <v>#REF!</v>
      </c>
      <c r="BA39" s="20" t="e">
        <f t="shared" si="62"/>
        <v>#REF!</v>
      </c>
      <c r="BB39" s="16" t="e">
        <f>COUNTIF(Grafik!#REF!,A39)</f>
        <v>#REF!</v>
      </c>
      <c r="BC39" s="16" t="e">
        <f t="shared" si="63"/>
        <v>#REF!</v>
      </c>
      <c r="BD39" s="20" t="e">
        <f t="shared" si="64"/>
        <v>#REF!</v>
      </c>
      <c r="BE39" s="16" t="e">
        <f>COUNTIF(Grafik!#REF!,A39)</f>
        <v>#REF!</v>
      </c>
      <c r="BF39" s="16" t="e">
        <f t="shared" si="65"/>
        <v>#REF!</v>
      </c>
      <c r="BG39" s="20" t="e">
        <f t="shared" si="66"/>
        <v>#REF!</v>
      </c>
      <c r="BH39" s="16" t="e">
        <f>COUNTIF(Grafik!#REF!,A39)</f>
        <v>#REF!</v>
      </c>
      <c r="BI39" s="16" t="e">
        <f t="shared" si="67"/>
        <v>#REF!</v>
      </c>
      <c r="BJ39" s="20" t="e">
        <f t="shared" si="68"/>
        <v>#REF!</v>
      </c>
      <c r="BK39" s="16" t="e">
        <f>COUNTIF(Grafik!#REF!,A39)</f>
        <v>#REF!</v>
      </c>
      <c r="BL39" s="16" t="e">
        <f t="shared" si="69"/>
        <v>#REF!</v>
      </c>
      <c r="BM39" s="20" t="e">
        <f t="shared" si="70"/>
        <v>#REF!</v>
      </c>
      <c r="BN39" s="16" t="e">
        <f>COUNTIF(Grafik!#REF!,A39)</f>
        <v>#REF!</v>
      </c>
      <c r="BO39" s="16" t="e">
        <f t="shared" si="71"/>
        <v>#REF!</v>
      </c>
      <c r="BP39" s="20" t="e">
        <f t="shared" si="72"/>
        <v>#REF!</v>
      </c>
      <c r="BQ39" s="16" t="e">
        <f>COUNTIF(Grafik!#REF!,A39)</f>
        <v>#REF!</v>
      </c>
      <c r="BR39" s="16" t="e">
        <f t="shared" si="73"/>
        <v>#REF!</v>
      </c>
      <c r="BS39" s="20" t="e">
        <f t="shared" si="74"/>
        <v>#REF!</v>
      </c>
      <c r="BT39" s="16" t="e">
        <f>COUNTIF(Grafik!#REF!,A39)</f>
        <v>#REF!</v>
      </c>
      <c r="BU39" s="16" t="e">
        <f t="shared" si="75"/>
        <v>#REF!</v>
      </c>
      <c r="BV39" s="20" t="e">
        <f t="shared" si="76"/>
        <v>#REF!</v>
      </c>
      <c r="BW39" s="16" t="e">
        <f>COUNTIF(Grafik!#REF!,A39)</f>
        <v>#REF!</v>
      </c>
      <c r="BX39" s="16" t="e">
        <f t="shared" si="77"/>
        <v>#REF!</v>
      </c>
      <c r="BY39" s="20" t="e">
        <f t="shared" si="78"/>
        <v>#REF!</v>
      </c>
      <c r="BZ39" s="16" t="e">
        <f>COUNTIF(Grafik!#REF!,A39)</f>
        <v>#REF!</v>
      </c>
      <c r="CA39" s="16" t="e">
        <f t="shared" si="79"/>
        <v>#REF!</v>
      </c>
      <c r="CB39" s="20" t="e">
        <f t="shared" si="80"/>
        <v>#REF!</v>
      </c>
      <c r="CC39" s="16" t="e">
        <f>COUNTIF(Grafik!#REF!,A39)</f>
        <v>#REF!</v>
      </c>
      <c r="CD39" s="16" t="e">
        <f t="shared" si="81"/>
        <v>#REF!</v>
      </c>
      <c r="CE39" s="20" t="e">
        <f t="shared" si="82"/>
        <v>#REF!</v>
      </c>
      <c r="CF39" s="16" t="e">
        <f>COUNTIF(Grafik!#REF!,A39)</f>
        <v>#REF!</v>
      </c>
      <c r="CG39" s="16" t="e">
        <f t="shared" si="83"/>
        <v>#REF!</v>
      </c>
      <c r="CH39" s="20" t="e">
        <f t="shared" si="84"/>
        <v>#REF!</v>
      </c>
      <c r="CI39" s="16" t="e">
        <f>COUNTIF(Grafik!#REF!,A39)</f>
        <v>#REF!</v>
      </c>
      <c r="CJ39" s="16" t="e">
        <f t="shared" si="85"/>
        <v>#REF!</v>
      </c>
      <c r="CK39" s="20" t="e">
        <f t="shared" si="86"/>
        <v>#REF!</v>
      </c>
      <c r="CL39" s="16" t="e">
        <f>COUNTIF(Grafik!#REF!,A39)</f>
        <v>#REF!</v>
      </c>
      <c r="CM39" s="16" t="e">
        <f t="shared" si="87"/>
        <v>#REF!</v>
      </c>
    </row>
    <row r="40" spans="1:91" x14ac:dyDescent="0.25">
      <c r="A40" s="17" t="str">
        <f>Listy!$A40</f>
        <v>Dr hab. G. Wróbel</v>
      </c>
      <c r="B40" s="20" t="s">
        <v>310</v>
      </c>
      <c r="C40" s="16" t="e">
        <f>COUNTIF(Grafik!#REF!,$A40)</f>
        <v>#REF!</v>
      </c>
      <c r="D40" s="16" t="str">
        <f t="shared" si="29"/>
        <v>Dr hab. G. Wróbel NB</v>
      </c>
      <c r="E40" s="20" t="e">
        <f t="shared" si="30"/>
        <v>#REF!</v>
      </c>
      <c r="F40" s="16" t="e">
        <f>COUNTIF(Grafik!#REF!,A40)</f>
        <v>#REF!</v>
      </c>
      <c r="G40" s="16" t="e">
        <f t="shared" si="31"/>
        <v>#REF!</v>
      </c>
      <c r="H40" s="20" t="e">
        <f t="shared" si="32"/>
        <v>#REF!</v>
      </c>
      <c r="I40" s="16" t="e">
        <f>COUNTIF(Grafik!#REF!,A40)</f>
        <v>#REF!</v>
      </c>
      <c r="J40" s="16" t="e">
        <f t="shared" si="33"/>
        <v>#REF!</v>
      </c>
      <c r="K40" s="20" t="e">
        <f t="shared" si="34"/>
        <v>#REF!</v>
      </c>
      <c r="L40" s="16" t="e">
        <f>COUNTIF(Grafik!#REF!,A40)</f>
        <v>#REF!</v>
      </c>
      <c r="M40" s="16" t="e">
        <f t="shared" si="35"/>
        <v>#REF!</v>
      </c>
      <c r="N40" s="20" t="s">
        <v>158</v>
      </c>
      <c r="O40" s="16" t="e">
        <f>COUNTIF(Grafik!#REF!,A40)</f>
        <v>#REF!</v>
      </c>
      <c r="P40" s="16" t="str">
        <f t="shared" si="37"/>
        <v>Dr hab. G. Wróbel NB</v>
      </c>
      <c r="Q40" s="20" t="e">
        <f t="shared" si="38"/>
        <v>#REF!</v>
      </c>
      <c r="R40" s="16" t="e">
        <f>COUNTIF(Grafik!#REF!,A40)</f>
        <v>#REF!</v>
      </c>
      <c r="S40" s="16" t="e">
        <f t="shared" si="39"/>
        <v>#REF!</v>
      </c>
      <c r="T40" s="20" t="e">
        <f t="shared" si="40"/>
        <v>#REF!</v>
      </c>
      <c r="U40" s="16" t="e">
        <f>COUNTIF(Grafik!#REF!,A40)</f>
        <v>#REF!</v>
      </c>
      <c r="V40" s="16" t="e">
        <f t="shared" si="41"/>
        <v>#REF!</v>
      </c>
      <c r="W40" s="20" t="e">
        <f t="shared" si="42"/>
        <v>#REF!</v>
      </c>
      <c r="X40" s="16" t="e">
        <f>COUNTIF(Grafik!#REF!,A40)</f>
        <v>#REF!</v>
      </c>
      <c r="Y40" s="16" t="e">
        <f t="shared" si="43"/>
        <v>#REF!</v>
      </c>
      <c r="Z40" s="20" t="e">
        <f t="shared" si="44"/>
        <v>#REF!</v>
      </c>
      <c r="AA40" s="18" t="e">
        <f>COUNTIF(Grafik!#REF!,A40)</f>
        <v>#REF!</v>
      </c>
      <c r="AB40" s="18" t="e">
        <f t="shared" si="45"/>
        <v>#REF!</v>
      </c>
      <c r="AC40" s="20" t="e">
        <f t="shared" si="46"/>
        <v>#REF!</v>
      </c>
      <c r="AD40" s="16" t="e">
        <f>COUNTIF(Grafik!#REF!,A40)</f>
        <v>#REF!</v>
      </c>
      <c r="AE40" s="16" t="e">
        <f t="shared" si="47"/>
        <v>#REF!</v>
      </c>
      <c r="AF40" s="20" t="e">
        <f t="shared" si="48"/>
        <v>#REF!</v>
      </c>
      <c r="AG40" s="16" t="e">
        <f>COUNTIF(Grafik!#REF!,A40)</f>
        <v>#REF!</v>
      </c>
      <c r="AH40" s="16" t="e">
        <f t="shared" si="49"/>
        <v>#REF!</v>
      </c>
      <c r="AI40" s="20" t="s">
        <v>158</v>
      </c>
      <c r="AJ40" s="16" t="e">
        <f>COUNTIF(Grafik!#REF!,A40)</f>
        <v>#REF!</v>
      </c>
      <c r="AK40" s="16" t="str">
        <f t="shared" si="51"/>
        <v>Dr hab. G. Wróbel NB</v>
      </c>
      <c r="AL40" s="20" t="s">
        <v>158</v>
      </c>
      <c r="AM40" s="16" t="e">
        <f>COUNTIF(Grafik!#REF!,A40)</f>
        <v>#REF!</v>
      </c>
      <c r="AN40" s="16" t="str">
        <f t="shared" si="53"/>
        <v>Dr hab. G. Wróbel NB</v>
      </c>
      <c r="AO40" s="20" t="s">
        <v>158</v>
      </c>
      <c r="AP40" s="16" t="e">
        <f>COUNTIF(Grafik!#REF!,A40)</f>
        <v>#REF!</v>
      </c>
      <c r="AQ40" s="16" t="str">
        <f t="shared" si="55"/>
        <v>Dr hab. G. Wróbel NB</v>
      </c>
      <c r="AR40" s="20" t="s">
        <v>158</v>
      </c>
      <c r="AS40" s="16" t="e">
        <f>COUNTIF(Grafik!#REF!,A40)</f>
        <v>#REF!</v>
      </c>
      <c r="AT40" s="16" t="str">
        <f t="shared" si="57"/>
        <v>Dr hab. G. Wróbel NB</v>
      </c>
      <c r="AU40" s="20" t="e">
        <f t="shared" si="58"/>
        <v>#REF!</v>
      </c>
      <c r="AV40" s="16" t="e">
        <f>COUNTIF(Grafik!#REF!,A40)</f>
        <v>#REF!</v>
      </c>
      <c r="AW40" s="16" t="e">
        <f t="shared" si="59"/>
        <v>#REF!</v>
      </c>
      <c r="AX40" s="20" t="s">
        <v>158</v>
      </c>
      <c r="AY40" s="16" t="e">
        <f>COUNTIF(Grafik!#REF!,A40)</f>
        <v>#REF!</v>
      </c>
      <c r="AZ40" s="16" t="str">
        <f t="shared" si="61"/>
        <v>Dr hab. G. Wróbel NB</v>
      </c>
      <c r="BA40" s="20" t="e">
        <f t="shared" si="62"/>
        <v>#REF!</v>
      </c>
      <c r="BB40" s="16" t="e">
        <f>COUNTIF(Grafik!#REF!,A40)</f>
        <v>#REF!</v>
      </c>
      <c r="BC40" s="16" t="e">
        <f t="shared" si="63"/>
        <v>#REF!</v>
      </c>
      <c r="BD40" s="20" t="e">
        <f t="shared" si="64"/>
        <v>#REF!</v>
      </c>
      <c r="BE40" s="16" t="e">
        <f>COUNTIF(Grafik!#REF!,A40)</f>
        <v>#REF!</v>
      </c>
      <c r="BF40" s="16" t="e">
        <f t="shared" si="65"/>
        <v>#REF!</v>
      </c>
      <c r="BG40" s="20" t="e">
        <f t="shared" si="66"/>
        <v>#REF!</v>
      </c>
      <c r="BH40" s="16" t="e">
        <f>COUNTIF(Grafik!#REF!,A40)</f>
        <v>#REF!</v>
      </c>
      <c r="BI40" s="16" t="e">
        <f t="shared" si="67"/>
        <v>#REF!</v>
      </c>
      <c r="BJ40" s="20" t="e">
        <f t="shared" si="68"/>
        <v>#REF!</v>
      </c>
      <c r="BK40" s="16" t="e">
        <f>COUNTIF(Grafik!#REF!,A40)</f>
        <v>#REF!</v>
      </c>
      <c r="BL40" s="16" t="e">
        <f t="shared" si="69"/>
        <v>#REF!</v>
      </c>
      <c r="BM40" s="20"/>
      <c r="BN40" s="18" t="e">
        <f>COUNTIF(Grafik!#REF!,A40)</f>
        <v>#REF!</v>
      </c>
      <c r="BO40" s="18" t="str">
        <f t="shared" si="71"/>
        <v>Dr hab. G. Wróbel</v>
      </c>
      <c r="BP40" s="20" t="s">
        <v>158</v>
      </c>
      <c r="BQ40" s="16" t="e">
        <f>COUNTIF(Grafik!#REF!,A40)</f>
        <v>#REF!</v>
      </c>
      <c r="BR40" s="16" t="str">
        <f t="shared" si="73"/>
        <v>Dr hab. G. Wróbel NB</v>
      </c>
      <c r="BS40" s="20" t="e">
        <f t="shared" si="74"/>
        <v>#REF!</v>
      </c>
      <c r="BT40" s="16" t="e">
        <f>COUNTIF(Grafik!#REF!,A40)</f>
        <v>#REF!</v>
      </c>
      <c r="BU40" s="16" t="e">
        <f t="shared" si="75"/>
        <v>#REF!</v>
      </c>
      <c r="BV40" s="20" t="e">
        <f t="shared" si="76"/>
        <v>#REF!</v>
      </c>
      <c r="BW40" s="16" t="e">
        <f>COUNTIF(Grafik!#REF!,A40)</f>
        <v>#REF!</v>
      </c>
      <c r="BX40" s="16" t="e">
        <f t="shared" si="77"/>
        <v>#REF!</v>
      </c>
      <c r="BY40" s="20" t="e">
        <f t="shared" si="78"/>
        <v>#REF!</v>
      </c>
      <c r="BZ40" s="16" t="e">
        <f>COUNTIF(Grafik!#REF!,A40)</f>
        <v>#REF!</v>
      </c>
      <c r="CA40" s="16" t="e">
        <f t="shared" si="79"/>
        <v>#REF!</v>
      </c>
      <c r="CB40" s="20" t="e">
        <f t="shared" si="80"/>
        <v>#REF!</v>
      </c>
      <c r="CC40" s="16" t="e">
        <f>COUNTIF(Grafik!#REF!,A40)</f>
        <v>#REF!</v>
      </c>
      <c r="CD40" s="16" t="e">
        <f t="shared" si="81"/>
        <v>#REF!</v>
      </c>
      <c r="CE40" s="20" t="e">
        <f t="shared" si="82"/>
        <v>#REF!</v>
      </c>
      <c r="CF40" s="16" t="e">
        <f>COUNTIF(Grafik!#REF!,A40)</f>
        <v>#REF!</v>
      </c>
      <c r="CG40" s="16" t="e">
        <f t="shared" si="83"/>
        <v>#REF!</v>
      </c>
      <c r="CH40" s="20" t="e">
        <f t="shared" si="84"/>
        <v>#REF!</v>
      </c>
      <c r="CI40" s="16" t="e">
        <f>COUNTIF(Grafik!#REF!,A40)</f>
        <v>#REF!</v>
      </c>
      <c r="CJ40" s="16" t="e">
        <f t="shared" si="85"/>
        <v>#REF!</v>
      </c>
      <c r="CK40" s="20" t="e">
        <f t="shared" si="86"/>
        <v>#REF!</v>
      </c>
      <c r="CL40" s="16" t="e">
        <f>COUNTIF(Grafik!#REF!,A40)</f>
        <v>#REF!</v>
      </c>
      <c r="CM40" s="16" t="e">
        <f t="shared" si="87"/>
        <v>#REF!</v>
      </c>
    </row>
  </sheetData>
  <sheetProtection algorithmName="SHA-512" hashValue="ZncJwDx9XDV3T5rACW8/BwuIDN+h7JhpVE1xPjhxNHc6HWqA8lCCR4R409/LBV52F5zeXEcr8gMOJeP2/LS+xw==" saltValue="SE4BrTw16EHrCcsh9fDGEA==" spinCount="100000" sheet="1" formatCells="0" formatColumns="0" formatRows="0" insertColumns="0" insertRows="0" insertHyperlinks="0" deleteColumns="0" deleteRows="0" sort="0" autoFilter="0" pivotTables="0"/>
  <mergeCells count="30">
    <mergeCell ref="CK1:CM1"/>
    <mergeCell ref="BD1:BF1"/>
    <mergeCell ref="BG1:BI1"/>
    <mergeCell ref="BJ1:BL1"/>
    <mergeCell ref="BM1:BO1"/>
    <mergeCell ref="BP1:BR1"/>
    <mergeCell ref="BS1:BU1"/>
    <mergeCell ref="BV1:BX1"/>
    <mergeCell ref="BY1:CA1"/>
    <mergeCell ref="CB1:CD1"/>
    <mergeCell ref="CE1:CG1"/>
    <mergeCell ref="CH1:CJ1"/>
    <mergeCell ref="BA1:BC1"/>
    <mergeCell ref="T1:V1"/>
    <mergeCell ref="W1:Y1"/>
    <mergeCell ref="Z1:AB1"/>
    <mergeCell ref="AC1:AE1"/>
    <mergeCell ref="AF1:AH1"/>
    <mergeCell ref="AI1:AK1"/>
    <mergeCell ref="AL1:AN1"/>
    <mergeCell ref="AO1:AQ1"/>
    <mergeCell ref="AR1:AT1"/>
    <mergeCell ref="AU1:AW1"/>
    <mergeCell ref="AX1:AZ1"/>
    <mergeCell ref="Q1:S1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40"/>
  <sheetViews>
    <sheetView topLeftCell="A13" workbookViewId="0">
      <pane xSplit="1" topLeftCell="B1" activePane="topRight" state="frozen"/>
      <selection pane="topRight" activeCell="E35" sqref="A2:E40"/>
    </sheetView>
  </sheetViews>
  <sheetFormatPr defaultColWidth="8.85546875" defaultRowHeight="15" x14ac:dyDescent="0.25"/>
  <cols>
    <col min="1" max="1" width="25.7109375" bestFit="1" customWidth="1"/>
    <col min="2" max="2" width="20" style="3" customWidth="1"/>
    <col min="3" max="3" width="15.140625" style="3" customWidth="1"/>
    <col min="4" max="4" width="14.42578125" style="3" customWidth="1"/>
    <col min="5" max="5" width="30.7109375" style="3" customWidth="1"/>
    <col min="6" max="6" width="14" customWidth="1"/>
    <col min="95" max="95" width="14" customWidth="1"/>
  </cols>
  <sheetData>
    <row r="1" spans="1:96" s="2" customFormat="1" x14ac:dyDescent="0.25"/>
    <row r="2" spans="1:96" s="2" customFormat="1" x14ac:dyDescent="0.25">
      <c r="A2" s="2" t="s">
        <v>5</v>
      </c>
    </row>
    <row r="3" spans="1:96" x14ac:dyDescent="0.25">
      <c r="A3" s="10" t="s">
        <v>142</v>
      </c>
      <c r="B3" s="9" t="s">
        <v>76</v>
      </c>
      <c r="C3" s="9" t="s">
        <v>77</v>
      </c>
      <c r="D3" s="9" t="s">
        <v>143</v>
      </c>
      <c r="E3" s="9" t="s">
        <v>144</v>
      </c>
      <c r="CR3">
        <f>WEEKDAY(Grafik!$A$1,1)</f>
        <v>2</v>
      </c>
    </row>
    <row r="4" spans="1:96" x14ac:dyDescent="0.25">
      <c r="A4" s="10" t="s">
        <v>145</v>
      </c>
      <c r="B4" s="9" t="s">
        <v>76</v>
      </c>
      <c r="C4" s="9" t="s">
        <v>77</v>
      </c>
      <c r="D4" s="9" t="s">
        <v>146</v>
      </c>
      <c r="E4" s="9" t="s">
        <v>147</v>
      </c>
      <c r="F4" s="4"/>
      <c r="CQ4" t="s">
        <v>68</v>
      </c>
    </row>
    <row r="5" spans="1:96" x14ac:dyDescent="0.25">
      <c r="A5" s="6" t="s">
        <v>45</v>
      </c>
      <c r="B5" s="8" t="s">
        <v>80</v>
      </c>
      <c r="C5" s="8" t="s">
        <v>81</v>
      </c>
      <c r="D5" s="8" t="s">
        <v>82</v>
      </c>
      <c r="E5" s="8" t="s">
        <v>83</v>
      </c>
      <c r="CQ5" t="s">
        <v>69</v>
      </c>
      <c r="CR5" t="str">
        <f>IF(CR3=3,Grafik!$A$5=Grafik!$A$1,"")</f>
        <v/>
      </c>
    </row>
    <row r="6" spans="1:96" x14ac:dyDescent="0.25">
      <c r="A6" s="6" t="s">
        <v>46</v>
      </c>
      <c r="B6" s="7" t="s">
        <v>76</v>
      </c>
      <c r="C6" s="7" t="s">
        <v>77</v>
      </c>
      <c r="D6" s="7" t="s">
        <v>78</v>
      </c>
      <c r="E6" s="7" t="s">
        <v>79</v>
      </c>
      <c r="CQ6" t="s">
        <v>70</v>
      </c>
      <c r="CR6" t="b">
        <f>IFERROR(IF(Listy!CR3=2,Grafik!G5=Grafik!A1,Grafik!A5+1),"")</f>
        <v>0</v>
      </c>
    </row>
    <row r="7" spans="1:96" x14ac:dyDescent="0.25">
      <c r="A7" s="6" t="s">
        <v>47</v>
      </c>
      <c r="B7" s="8" t="s">
        <v>84</v>
      </c>
      <c r="C7" s="7" t="s">
        <v>86</v>
      </c>
      <c r="D7" s="7" t="s">
        <v>87</v>
      </c>
      <c r="E7" s="7" t="s">
        <v>88</v>
      </c>
      <c r="CQ7" t="s">
        <v>71</v>
      </c>
    </row>
    <row r="8" spans="1:96" x14ac:dyDescent="0.25">
      <c r="A8" s="6" t="s">
        <v>148</v>
      </c>
      <c r="B8" s="8" t="s">
        <v>76</v>
      </c>
      <c r="C8" s="7" t="s">
        <v>77</v>
      </c>
      <c r="D8" s="7" t="s">
        <v>113</v>
      </c>
      <c r="E8" s="7" t="s">
        <v>149</v>
      </c>
      <c r="CQ8" t="s">
        <v>72</v>
      </c>
    </row>
    <row r="9" spans="1:96" x14ac:dyDescent="0.25">
      <c r="A9" s="6" t="s">
        <v>48</v>
      </c>
      <c r="B9" s="8" t="s">
        <v>84</v>
      </c>
      <c r="C9" s="7" t="s">
        <v>93</v>
      </c>
      <c r="D9" s="7" t="s">
        <v>101</v>
      </c>
      <c r="E9" s="7" t="s">
        <v>102</v>
      </c>
      <c r="CQ9" t="s">
        <v>73</v>
      </c>
    </row>
    <row r="10" spans="1:96" x14ac:dyDescent="0.25">
      <c r="A10" s="6" t="s">
        <v>49</v>
      </c>
      <c r="B10" s="8" t="s">
        <v>85</v>
      </c>
      <c r="C10" s="7" t="s">
        <v>81</v>
      </c>
      <c r="D10" s="7" t="s">
        <v>103</v>
      </c>
      <c r="E10" s="7" t="s">
        <v>104</v>
      </c>
      <c r="CQ10" t="s">
        <v>74</v>
      </c>
    </row>
    <row r="11" spans="1:96" x14ac:dyDescent="0.25">
      <c r="A11" s="6" t="s">
        <v>50</v>
      </c>
      <c r="B11" s="7" t="s">
        <v>76</v>
      </c>
      <c r="C11" s="7" t="s">
        <v>93</v>
      </c>
      <c r="D11" s="7" t="s">
        <v>94</v>
      </c>
      <c r="E11" s="7" t="s">
        <v>95</v>
      </c>
      <c r="CQ11" t="s">
        <v>75</v>
      </c>
    </row>
    <row r="12" spans="1:96" x14ac:dyDescent="0.25">
      <c r="A12" s="6" t="s">
        <v>51</v>
      </c>
      <c r="B12" s="7" t="s">
        <v>76</v>
      </c>
      <c r="C12" s="8" t="s">
        <v>98</v>
      </c>
      <c r="D12" s="8" t="s">
        <v>105</v>
      </c>
      <c r="E12" s="8" t="s">
        <v>106</v>
      </c>
    </row>
    <row r="13" spans="1:96" x14ac:dyDescent="0.25">
      <c r="A13" s="6" t="s">
        <v>0</v>
      </c>
      <c r="B13" s="7" t="s">
        <v>76</v>
      </c>
      <c r="C13" s="8" t="s">
        <v>98</v>
      </c>
      <c r="D13" s="8" t="s">
        <v>107</v>
      </c>
      <c r="E13" s="8" t="s">
        <v>108</v>
      </c>
    </row>
    <row r="14" spans="1:96" s="1" customFormat="1" x14ac:dyDescent="0.25">
      <c r="A14" s="6" t="s">
        <v>150</v>
      </c>
      <c r="B14" s="8" t="s">
        <v>84</v>
      </c>
      <c r="C14" s="8" t="s">
        <v>86</v>
      </c>
      <c r="D14" s="8" t="s">
        <v>146</v>
      </c>
      <c r="E14" s="8" t="s">
        <v>151</v>
      </c>
    </row>
    <row r="15" spans="1:96" x14ac:dyDescent="0.25">
      <c r="A15" s="6" t="s">
        <v>52</v>
      </c>
      <c r="B15" s="8" t="s">
        <v>80</v>
      </c>
      <c r="C15" s="7" t="s">
        <v>81</v>
      </c>
      <c r="D15" s="7" t="s">
        <v>96</v>
      </c>
      <c r="E15" s="7" t="s">
        <v>97</v>
      </c>
    </row>
    <row r="16" spans="1:96" x14ac:dyDescent="0.25">
      <c r="A16" s="6" t="s">
        <v>53</v>
      </c>
      <c r="B16" s="8" t="s">
        <v>80</v>
      </c>
      <c r="C16" s="8" t="s">
        <v>81</v>
      </c>
      <c r="D16" s="8" t="s">
        <v>109</v>
      </c>
      <c r="E16" s="8" t="s">
        <v>110</v>
      </c>
    </row>
    <row r="17" spans="1:5" x14ac:dyDescent="0.25">
      <c r="A17" s="6" t="s">
        <v>54</v>
      </c>
      <c r="B17" s="8" t="s">
        <v>84</v>
      </c>
      <c r="C17" s="8" t="s">
        <v>86</v>
      </c>
      <c r="D17" s="8" t="s">
        <v>112</v>
      </c>
      <c r="E17" s="8" t="s">
        <v>123</v>
      </c>
    </row>
    <row r="18" spans="1:5" x14ac:dyDescent="0.25">
      <c r="A18" s="6" t="s">
        <v>140</v>
      </c>
      <c r="B18" s="8" t="s">
        <v>76</v>
      </c>
      <c r="C18" s="8" t="s">
        <v>98</v>
      </c>
      <c r="D18" s="8" t="s">
        <v>119</v>
      </c>
      <c r="E18" s="8" t="s">
        <v>141</v>
      </c>
    </row>
    <row r="19" spans="1:5" x14ac:dyDescent="0.25">
      <c r="A19" s="6" t="s">
        <v>55</v>
      </c>
      <c r="B19" s="8" t="s">
        <v>84</v>
      </c>
      <c r="C19" s="8" t="s">
        <v>86</v>
      </c>
      <c r="D19" s="8" t="s">
        <v>113</v>
      </c>
      <c r="E19" s="8" t="s">
        <v>124</v>
      </c>
    </row>
    <row r="20" spans="1:5" x14ac:dyDescent="0.25">
      <c r="A20" s="6" t="s">
        <v>152</v>
      </c>
      <c r="B20" s="8" t="s">
        <v>76</v>
      </c>
      <c r="C20" s="8" t="s">
        <v>77</v>
      </c>
      <c r="D20" s="8" t="s">
        <v>153</v>
      </c>
      <c r="E20" s="8" t="s">
        <v>154</v>
      </c>
    </row>
    <row r="21" spans="1:5" s="1" customFormat="1" x14ac:dyDescent="0.25">
      <c r="A21" s="6" t="s">
        <v>56</v>
      </c>
      <c r="B21" s="8" t="s">
        <v>84</v>
      </c>
      <c r="C21" s="8" t="s">
        <v>86</v>
      </c>
      <c r="D21" s="8" t="s">
        <v>114</v>
      </c>
      <c r="E21" s="8" t="s">
        <v>125</v>
      </c>
    </row>
    <row r="22" spans="1:5" x14ac:dyDescent="0.25">
      <c r="A22" s="6" t="s">
        <v>155</v>
      </c>
      <c r="B22" s="8" t="s">
        <v>76</v>
      </c>
      <c r="C22" s="8" t="s">
        <v>77</v>
      </c>
      <c r="D22" s="8" t="s">
        <v>112</v>
      </c>
      <c r="E22" s="8" t="s">
        <v>156</v>
      </c>
    </row>
    <row r="23" spans="1:5" x14ac:dyDescent="0.25">
      <c r="A23" s="6" t="s">
        <v>1</v>
      </c>
      <c r="B23" s="7" t="s">
        <v>76</v>
      </c>
      <c r="C23" s="7" t="s">
        <v>98</v>
      </c>
      <c r="D23" s="7" t="s">
        <v>99</v>
      </c>
      <c r="E23" s="7" t="s">
        <v>100</v>
      </c>
    </row>
    <row r="24" spans="1:5" x14ac:dyDescent="0.25">
      <c r="A24" s="6" t="s">
        <v>2</v>
      </c>
      <c r="B24" s="7" t="s">
        <v>76</v>
      </c>
      <c r="C24" s="8" t="s">
        <v>77</v>
      </c>
      <c r="D24" s="8" t="s">
        <v>107</v>
      </c>
      <c r="E24" s="8" t="s">
        <v>126</v>
      </c>
    </row>
    <row r="25" spans="1:5" x14ac:dyDescent="0.25">
      <c r="A25" s="6" t="s">
        <v>57</v>
      </c>
      <c r="B25" s="8" t="s">
        <v>84</v>
      </c>
      <c r="C25" s="8" t="s">
        <v>9</v>
      </c>
      <c r="D25" s="8" t="s">
        <v>115</v>
      </c>
      <c r="E25" s="8" t="s">
        <v>127</v>
      </c>
    </row>
    <row r="26" spans="1:5" x14ac:dyDescent="0.25">
      <c r="A26" s="6" t="s">
        <v>58</v>
      </c>
      <c r="B26" s="7" t="s">
        <v>76</v>
      </c>
      <c r="C26" s="8" t="s">
        <v>77</v>
      </c>
      <c r="D26" s="8" t="s">
        <v>116</v>
      </c>
      <c r="E26" s="8" t="s">
        <v>128</v>
      </c>
    </row>
    <row r="27" spans="1:5" x14ac:dyDescent="0.25">
      <c r="A27" s="6" t="s">
        <v>62</v>
      </c>
      <c r="B27" s="8" t="s">
        <v>84</v>
      </c>
      <c r="C27" s="8" t="s">
        <v>86</v>
      </c>
      <c r="D27" s="8" t="s">
        <v>117</v>
      </c>
      <c r="E27" s="8" t="s">
        <v>129</v>
      </c>
    </row>
    <row r="28" spans="1:5" x14ac:dyDescent="0.25">
      <c r="A28" s="6" t="s">
        <v>59</v>
      </c>
      <c r="B28" s="8" t="s">
        <v>84</v>
      </c>
      <c r="C28" s="8" t="s">
        <v>111</v>
      </c>
      <c r="D28" s="8" t="s">
        <v>118</v>
      </c>
      <c r="E28" s="8" t="s">
        <v>130</v>
      </c>
    </row>
    <row r="29" spans="1:5" x14ac:dyDescent="0.25">
      <c r="A29" s="6" t="s">
        <v>60</v>
      </c>
      <c r="B29" s="7" t="s">
        <v>76</v>
      </c>
      <c r="C29" s="8" t="s">
        <v>98</v>
      </c>
      <c r="D29" s="8" t="s">
        <v>119</v>
      </c>
      <c r="E29" s="8" t="s">
        <v>131</v>
      </c>
    </row>
    <row r="30" spans="1:5" x14ac:dyDescent="0.25">
      <c r="A30" s="6" t="s">
        <v>4</v>
      </c>
      <c r="B30" s="7" t="s">
        <v>76</v>
      </c>
      <c r="C30" s="8" t="s">
        <v>98</v>
      </c>
      <c r="D30" s="8" t="s">
        <v>120</v>
      </c>
      <c r="E30" s="8" t="s">
        <v>132</v>
      </c>
    </row>
    <row r="31" spans="1:5" x14ac:dyDescent="0.25">
      <c r="A31" s="6" t="s">
        <v>61</v>
      </c>
      <c r="B31" s="7" t="s">
        <v>76</v>
      </c>
      <c r="C31" s="8" t="s">
        <v>98</v>
      </c>
      <c r="D31" s="8" t="s">
        <v>114</v>
      </c>
      <c r="E31" s="8" t="s">
        <v>133</v>
      </c>
    </row>
    <row r="32" spans="1:5" x14ac:dyDescent="0.25">
      <c r="A32" s="6" t="s">
        <v>135</v>
      </c>
      <c r="B32" s="8" t="s">
        <v>84</v>
      </c>
      <c r="C32" s="8" t="s">
        <v>86</v>
      </c>
      <c r="D32" s="8" t="s">
        <v>107</v>
      </c>
      <c r="E32" s="8" t="s">
        <v>134</v>
      </c>
    </row>
    <row r="33" spans="1:5" s="1" customFormat="1" x14ac:dyDescent="0.25">
      <c r="A33" s="6" t="s">
        <v>63</v>
      </c>
      <c r="B33" s="8" t="s">
        <v>84</v>
      </c>
      <c r="C33" s="7" t="s">
        <v>86</v>
      </c>
      <c r="D33" s="7" t="s">
        <v>91</v>
      </c>
      <c r="E33" s="7" t="s">
        <v>92</v>
      </c>
    </row>
    <row r="34" spans="1:5" x14ac:dyDescent="0.25">
      <c r="A34" s="6" t="s">
        <v>335</v>
      </c>
      <c r="B34" s="7" t="s">
        <v>76</v>
      </c>
      <c r="C34" s="8" t="s">
        <v>98</v>
      </c>
      <c r="D34" s="8" t="s">
        <v>336</v>
      </c>
      <c r="E34" s="8" t="s">
        <v>337</v>
      </c>
    </row>
    <row r="35" spans="1:5" x14ac:dyDescent="0.25">
      <c r="A35" s="6" t="s">
        <v>333</v>
      </c>
      <c r="B35" s="8" t="s">
        <v>76</v>
      </c>
      <c r="C35" s="8" t="s">
        <v>98</v>
      </c>
      <c r="D35" s="8" t="s">
        <v>334</v>
      </c>
      <c r="E35" s="8"/>
    </row>
    <row r="36" spans="1:5" x14ac:dyDescent="0.25">
      <c r="A36" s="6" t="s">
        <v>64</v>
      </c>
      <c r="B36" s="8" t="s">
        <v>85</v>
      </c>
      <c r="C36" s="8" t="s">
        <v>81</v>
      </c>
      <c r="D36" s="8" t="s">
        <v>121</v>
      </c>
      <c r="E36" s="8" t="s">
        <v>136</v>
      </c>
    </row>
    <row r="37" spans="1:5" x14ac:dyDescent="0.25">
      <c r="A37" s="6" t="s">
        <v>65</v>
      </c>
      <c r="B37" s="8" t="s">
        <v>84</v>
      </c>
      <c r="C37" s="8" t="s">
        <v>98</v>
      </c>
      <c r="D37" s="8" t="s">
        <v>113</v>
      </c>
      <c r="E37" s="8" t="s">
        <v>137</v>
      </c>
    </row>
    <row r="38" spans="1:5" x14ac:dyDescent="0.25">
      <c r="A38" s="6" t="s">
        <v>66</v>
      </c>
      <c r="B38" s="8" t="s">
        <v>84</v>
      </c>
      <c r="C38" s="8" t="s">
        <v>86</v>
      </c>
      <c r="D38" s="8" t="s">
        <v>122</v>
      </c>
      <c r="E38" s="8" t="s">
        <v>138</v>
      </c>
    </row>
    <row r="39" spans="1:5" x14ac:dyDescent="0.25">
      <c r="A39" s="6" t="s">
        <v>3</v>
      </c>
      <c r="B39" s="7" t="s">
        <v>76</v>
      </c>
      <c r="C39" s="8" t="s">
        <v>77</v>
      </c>
      <c r="D39" s="8" t="s">
        <v>94</v>
      </c>
      <c r="E39" s="8" t="s">
        <v>139</v>
      </c>
    </row>
    <row r="40" spans="1:5" x14ac:dyDescent="0.25">
      <c r="A40" s="6" t="s">
        <v>67</v>
      </c>
      <c r="B40" s="8" t="s">
        <v>85</v>
      </c>
      <c r="C40" s="7" t="s">
        <v>86</v>
      </c>
      <c r="D40" s="7" t="s">
        <v>89</v>
      </c>
      <c r="E40" s="7" t="s">
        <v>90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A11" sqref="A1:A11"/>
    </sheetView>
  </sheetViews>
  <sheetFormatPr defaultColWidth="8.85546875" defaultRowHeight="15" x14ac:dyDescent="0.25"/>
  <sheetData>
    <row r="2" s="1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Grafik</vt:lpstr>
      <vt:lpstr>Planowanie</vt:lpstr>
      <vt:lpstr>Listy</vt:lpstr>
      <vt:lpstr>Listy2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tompolb</dc:creator>
  <cp:lastModifiedBy>Agnieszka Barburska</cp:lastModifiedBy>
  <dcterms:created xsi:type="dcterms:W3CDTF">2019-10-02T07:35:23Z</dcterms:created>
  <dcterms:modified xsi:type="dcterms:W3CDTF">2021-02-26T12:09:01Z</dcterms:modified>
</cp:coreProperties>
</file>